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25" yWindow="1860" windowWidth="19170" windowHeight="4320" tabRatio="377"/>
  </bookViews>
  <sheets>
    <sheet name="Бюджетная заявка" sheetId="1" r:id="rId1"/>
    <sheet name="Реестр объектов" sheetId="2" r:id="rId2"/>
    <sheet name="Оценка проектов" sheetId="3" r:id="rId3"/>
  </sheets>
  <definedNames>
    <definedName name="_GoBack" localSheetId="0">'Бюджетная заявка'!$O$2</definedName>
    <definedName name="_xlnm.Print_Area" localSheetId="0">'Бюджетная заявка'!$A$1:$R$14</definedName>
  </definedNames>
  <calcPr calcId="145621"/>
</workbook>
</file>

<file path=xl/calcChain.xml><?xml version="1.0" encoding="utf-8"?>
<calcChain xmlns="http://schemas.openxmlformats.org/spreadsheetml/2006/main">
  <c r="K16" i="3" l="1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13" i="3"/>
  <c r="K14" i="3"/>
  <c r="K15" i="3"/>
  <c r="K9" i="3"/>
  <c r="K10" i="3"/>
  <c r="K11" i="3"/>
  <c r="K12" i="3"/>
  <c r="K8" i="3"/>
  <c r="D19" i="1" l="1"/>
  <c r="I21" i="2"/>
  <c r="I22" i="2" s="1"/>
  <c r="J21" i="2"/>
  <c r="J22" i="2" s="1"/>
  <c r="K21" i="2"/>
  <c r="K22" i="2" s="1"/>
  <c r="L21" i="2"/>
  <c r="L22" i="2" s="1"/>
  <c r="M21" i="2"/>
  <c r="M22" i="2" s="1"/>
  <c r="N21" i="2"/>
  <c r="N22" i="2" s="1"/>
  <c r="O21" i="2"/>
  <c r="O22" i="2" s="1"/>
  <c r="P21" i="2"/>
  <c r="P22" i="2" s="1"/>
  <c r="Q21" i="2"/>
  <c r="Q22" i="2" s="1"/>
  <c r="R21" i="2"/>
  <c r="R22" i="2" s="1"/>
  <c r="S21" i="2"/>
  <c r="S22" i="2" s="1"/>
  <c r="T21" i="2"/>
  <c r="T22" i="2" s="1"/>
  <c r="U21" i="2"/>
  <c r="U22" i="2" s="1"/>
  <c r="V21" i="2"/>
  <c r="V22" i="2" s="1"/>
  <c r="W21" i="2"/>
  <c r="W22" i="2" s="1"/>
  <c r="X21" i="2"/>
  <c r="X22" i="2" s="1"/>
  <c r="H21" i="2"/>
  <c r="H22" i="2" s="1"/>
  <c r="I14" i="2"/>
  <c r="J14" i="2"/>
  <c r="K14" i="2"/>
  <c r="L14" i="2"/>
  <c r="M14" i="2"/>
  <c r="N14" i="2"/>
  <c r="H14" i="2"/>
  <c r="C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</calcChain>
</file>

<file path=xl/comments1.xml><?xml version="1.0" encoding="utf-8"?>
<comments xmlns="http://schemas.openxmlformats.org/spreadsheetml/2006/main">
  <authors>
    <author>Автор</author>
  </authors>
  <commentList>
    <comment ref="B232" authorId="0">
      <text>
        <r>
          <rPr>
            <sz val="9"/>
            <color indexed="81"/>
            <rFont val="Tahoma"/>
            <family val="2"/>
            <charset val="204"/>
          </rPr>
          <t>паспорта нет</t>
        </r>
      </text>
    </comment>
  </commentList>
</comments>
</file>

<file path=xl/sharedStrings.xml><?xml version="1.0" encoding="utf-8"?>
<sst xmlns="http://schemas.openxmlformats.org/spreadsheetml/2006/main" count="210" uniqueCount="82">
  <si>
    <t>Наименование проекта</t>
  </si>
  <si>
    <t>всего</t>
  </si>
  <si>
    <t>в том числе средства:</t>
  </si>
  <si>
    <t>ИТОГО:</t>
  </si>
  <si>
    <t>№ п/п</t>
  </si>
  <si>
    <t>на предоставление субсидий из федерального бюджета на реализацию проектов комплексного развития сельских территорий (сельских агломераций)</t>
  </si>
  <si>
    <t>Объем финансирования на 2020г., тыс. руб.</t>
  </si>
  <si>
    <t>Объем финансирования на 2021г., тыс. руб.</t>
  </si>
  <si>
    <t>БЮДЖЕТНАЯ ЗАЯВКА (свод)</t>
  </si>
  <si>
    <r>
      <t xml:space="preserve">на </t>
    </r>
    <r>
      <rPr>
        <b/>
        <sz val="14"/>
        <color theme="1"/>
        <rFont val="Times New Roman"/>
        <family val="1"/>
        <charset val="204"/>
      </rPr>
      <t>2020-2022</t>
    </r>
    <r>
      <rPr>
        <sz val="14"/>
        <color theme="1"/>
        <rFont val="Times New Roman"/>
        <family val="1"/>
        <charset val="204"/>
      </rPr>
      <t xml:space="preserve"> годы </t>
    </r>
  </si>
  <si>
    <t xml:space="preserve">Общая стоимость проекта, тыс. руб. </t>
  </si>
  <si>
    <t>ФБ</t>
  </si>
  <si>
    <t>РБ</t>
  </si>
  <si>
    <t>МБ</t>
  </si>
  <si>
    <t>ВБ</t>
  </si>
  <si>
    <t>Всего по Российской Федерации</t>
  </si>
  <si>
    <t>-</t>
  </si>
  <si>
    <t>Объем финансирования на 2022 г., тыс. руб.</t>
  </si>
  <si>
    <t>VII</t>
  </si>
  <si>
    <t>Сибирский федеральный округ</t>
  </si>
  <si>
    <t>Комплексное развитие сел Моген-Бурен – Каргы Монгун-Тайгинского муниципального района Республики Тыва</t>
  </si>
  <si>
    <t>Республика Тыва</t>
  </si>
  <si>
    <t>Комплексное развитие сел Дурген – Бай-Хаак Тандынского муниципального района Республики Тыва</t>
  </si>
  <si>
    <t>Омская область</t>
  </si>
  <si>
    <t>Наименование населенного пункта</t>
  </si>
  <si>
    <t>Объем финансирования</t>
  </si>
  <si>
    <t>&lt;9&gt;</t>
  </si>
  <si>
    <t xml:space="preserve"> на 2020 г., тыс. руб.</t>
  </si>
  <si>
    <t>том числе средства:</t>
  </si>
  <si>
    <t xml:space="preserve">Наименование объекта </t>
  </si>
  <si>
    <t>Наименование муниципального района /городского округа</t>
  </si>
  <si>
    <t xml:space="preserve">№ п/п </t>
  </si>
  <si>
    <t xml:space="preserve">Срок строительства (реконструкции) </t>
  </si>
  <si>
    <t>Общая стоимость, тыс. руб.</t>
  </si>
  <si>
    <t xml:space="preserve">Сметная стоимость, тыс. руб., в т.ч. ранее профинансированные затраты (руб.) </t>
  </si>
  <si>
    <t>на 2021 г., тыс. руб.</t>
  </si>
  <si>
    <t xml:space="preserve"> на 2022 г., тыс. руб.</t>
  </si>
  <si>
    <t xml:space="preserve">Реквизиты положительного заключения государственной экспертизы проектной документации </t>
  </si>
  <si>
    <t xml:space="preserve">Наименование и реквизиты нормативного правового акта об утверждении генерального плана поселения/ городского округа </t>
  </si>
  <si>
    <t>Муниципальный район «Монгун-Тайгинскийкожуун» Республики Тыва</t>
  </si>
  <si>
    <t>село Моген-Бурен</t>
  </si>
  <si>
    <t>Общеобразовательная школа в с. Моген-Бурен</t>
  </si>
  <si>
    <t>Разработанный генплан утвержден решением Хурала представителей № 92 от 07.09.2011г. Разработанные ПЗЗ утверждены решением Хурала представителей № 64 от 25.01.2013 г.</t>
  </si>
  <si>
    <t>село Каргы</t>
  </si>
  <si>
    <t>Общеобразовательная школа в с. Каргы</t>
  </si>
  <si>
    <t>Разработанный генплан утвержден решением Хурала представителей № 50 от 09.11.2012г. Разработанные ПЗЗ утверждены решением Хурала представителей № 58 от 30.01.2013 г.</t>
  </si>
  <si>
    <t>Фельдшерско-акушерский пункт в с. Моген-Бурен</t>
  </si>
  <si>
    <t>положительное заключение № 17-1-6-0011-18 от 26.04.2018 г. ГАУ УГСЭ Республики Тыва</t>
  </si>
  <si>
    <t>6 633,</t>
  </si>
  <si>
    <t>Положительное заключение № 17-1-6-0032-16 от 15.09.2016 г. ГАУ УГСЭ Республики Тыва.
До 01.09.2019 будет представлено подтверждение ГГЭ 2019 г.</t>
  </si>
  <si>
    <t>Положительное заключение № 17-1-6-0011-18 от 26.04.2018 г. ГАУ УГСЭ Республики Тыва.
До 01.09.2019 будет представлено подтверждение ГГЭ 2019 г.</t>
  </si>
  <si>
    <t>Коммерческие предложения</t>
  </si>
  <si>
    <t>Решением Хурала представителей № 33 от 30.09.2010г. разработанный генплан утвержден Решением Хурала представителей № 12 от 25.01.2013г. разработанные ПЗЗ утверждены.</t>
  </si>
  <si>
    <t>Плоскостные спортивные сооружения в с. Моген-Бурен</t>
  </si>
  <si>
    <t>Решением Хурала представителей № 33 от 30.09.2010г. разработанный генплан утвержден Решением Хурала представителей № 12 от 25.01.2013г. Разработанные ПЗЗ утверждены.</t>
  </si>
  <si>
    <t>Плоскостные спортивные сооружения в с. Каргы</t>
  </si>
  <si>
    <t>Приобретение автомобиля УАЗ для дома культуры в с. Моген-Бурен</t>
  </si>
  <si>
    <t>Муниципальный район «Тандынский кожуун» Республики Тыва</t>
  </si>
  <si>
    <t>село Бай-Хаак</t>
  </si>
  <si>
    <t>Общеобразовательная школа в с. Бай-Хаак</t>
  </si>
  <si>
    <t>село Дурген</t>
  </si>
  <si>
    <t>Общеобразовательная школа в с. Дурген</t>
  </si>
  <si>
    <t>Решением Хурала представителей сумона от 24.09.2013 г. № 12 утверждена ситуационная схема и ПЗЗ.</t>
  </si>
  <si>
    <t>Фельдшерско-акушерский пункт в с. Дурген</t>
  </si>
  <si>
    <t>6 633,40</t>
  </si>
  <si>
    <t>Сельский дом культуры в с. Бай-Хаак</t>
  </si>
  <si>
    <t>Плоскостные спортивные сооружения в с. Дурген</t>
  </si>
  <si>
    <t>ОЦЕНКА</t>
  </si>
  <si>
    <t>Проектов комплексного развития сельских территорий (сельских агломераций) по критериям</t>
  </si>
  <si>
    <t>Наименование субъекта Российской Федерации</t>
  </si>
  <si>
    <t>Название проекта</t>
  </si>
  <si>
    <t>Доля внебюджетных средств в общей стоимости проекта комплексного развития сельских территорий (сельских агломераций)</t>
  </si>
  <si>
    <t>Срок реализации проекта комплексного развития сельских территорий (сельских агломераций)</t>
  </si>
  <si>
    <t>Доля жителей сельских территорий (сельских агломераций), где планируется реализация проекта комплексного развития сельских территорий (сельских агломераций), поддержавших его реализацию, по итогам общественного обсуждения</t>
  </si>
  <si>
    <t>Уровень занятости населения, проживающего на сельских территориях (сельских агломерациях), где планируется реализация проекта комплексного развития сельских территорий (сельских агломераций)</t>
  </si>
  <si>
    <t>Доля трудоспособного населения в общей численности населения сельских территорий (сельских агломераций), где планируется реализация проекта комплексного развития сельских территорий (сельских агломераций)</t>
  </si>
  <si>
    <t>Доля постоянных рабочих мест, планируемых к созданию на сельских территориях (сельских агломерациях) в период реализации Государственной программы</t>
  </si>
  <si>
    <t>Соотношение среднемесячных располагаемых ресурсов сельского и городского домохозяйств субъекта Российской Федерации, где планируется реализация проекта комплексного развития сельских территорий (сельских агломераций)</t>
  </si>
  <si>
    <t>X</t>
  </si>
  <si>
    <t>Наименование критерия, балл</t>
  </si>
  <si>
    <t xml:space="preserve">Сумма баллов по критериям (Sбцi) </t>
  </si>
  <si>
    <t>ВЕС КРИТЕРИЕВ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</si>
</sst>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2" fillId="0" borderId="0"/>
    <xf numFmtId="0" fontId="1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43" fontId="0" fillId="0" borderId="0" xfId="1" applyFont="1" applyBorder="1"/>
    <xf numFmtId="0" fontId="3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6" fillId="5" borderId="0" xfId="0" applyFont="1" applyFill="1" applyBorder="1" applyAlignment="1">
      <alignment horizontal="left" vertical="top" wrapText="1"/>
    </xf>
    <xf numFmtId="43" fontId="6" fillId="4" borderId="0" xfId="1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4" fontId="8" fillId="3" borderId="0" xfId="0" applyNumberFormat="1" applyFont="1" applyFill="1" applyBorder="1" applyAlignment="1">
      <alignment horizontal="left" vertical="center" wrapText="1"/>
    </xf>
    <xf numFmtId="0" fontId="7" fillId="0" borderId="0" xfId="2" applyFont="1" applyBorder="1" applyAlignment="1">
      <alignment vertical="center" wrapText="1"/>
    </xf>
    <xf numFmtId="0" fontId="0" fillId="2" borderId="0" xfId="0" applyFill="1" applyBorder="1"/>
    <xf numFmtId="164" fontId="1" fillId="0" borderId="0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43" fontId="13" fillId="4" borderId="0" xfId="1" applyFont="1" applyFill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43" fontId="14" fillId="0" borderId="0" xfId="1" applyFont="1" applyBorder="1"/>
    <xf numFmtId="0" fontId="10" fillId="0" borderId="1" xfId="0" applyFont="1" applyBorder="1" applyAlignment="1">
      <alignment horizontal="center" vertical="center" wrapText="1"/>
    </xf>
    <xf numFmtId="164" fontId="0" fillId="0" borderId="0" xfId="1" applyNumberFormat="1" applyFont="1" applyBorder="1"/>
    <xf numFmtId="164" fontId="3" fillId="0" borderId="0" xfId="1" applyNumberFormat="1" applyFont="1" applyBorder="1"/>
    <xf numFmtId="164" fontId="6" fillId="5" borderId="0" xfId="1" applyNumberFormat="1" applyFont="1" applyFill="1" applyBorder="1" applyAlignment="1">
      <alignment horizontal="right" vertical="top" wrapText="1"/>
    </xf>
    <xf numFmtId="164" fontId="6" fillId="3" borderId="0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 wrapText="1"/>
    </xf>
    <xf numFmtId="164" fontId="0" fillId="0" borderId="0" xfId="1" applyNumberFormat="1" applyFont="1"/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3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6" fillId="0" borderId="0" xfId="0" applyFont="1"/>
    <xf numFmtId="164" fontId="1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13" fillId="2" borderId="1" xfId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32"/>
  <sheetViews>
    <sheetView tabSelected="1" topLeftCell="A10" zoomScale="90" zoomScaleNormal="90" zoomScaleSheetLayoutView="100" workbookViewId="0">
      <pane xSplit="2" ySplit="5" topLeftCell="C15" activePane="bottomRight" state="frozenSplit"/>
      <selection activeCell="A10" sqref="A10"/>
      <selection pane="topRight" activeCell="C10" sqref="C10"/>
      <selection pane="bottomLeft" activeCell="A15" sqref="A15"/>
      <selection pane="bottomRight" activeCell="B16" sqref="B16:R16"/>
    </sheetView>
  </sheetViews>
  <sheetFormatPr defaultRowHeight="15" outlineLevelRow="3" x14ac:dyDescent="0.25"/>
  <cols>
    <col min="1" max="1" width="6.7109375" customWidth="1"/>
    <col min="2" max="2" width="34.5703125" customWidth="1"/>
    <col min="3" max="3" width="17" style="28" customWidth="1"/>
    <col min="4" max="4" width="17" style="28" bestFit="1" customWidth="1"/>
    <col min="5" max="5" width="15.85546875" style="28" bestFit="1" customWidth="1"/>
    <col min="6" max="8" width="14.85546875" style="28" bestFit="1" customWidth="1"/>
    <col min="9" max="10" width="15.85546875" style="28" bestFit="1" customWidth="1"/>
    <col min="11" max="13" width="14.85546875" style="28" bestFit="1" customWidth="1"/>
    <col min="14" max="14" width="14.7109375" style="28" customWidth="1"/>
    <col min="15" max="15" width="13.85546875" style="28" customWidth="1"/>
    <col min="16" max="16" width="12.28515625" style="28" customWidth="1"/>
    <col min="17" max="17" width="11.7109375" style="28" customWidth="1"/>
    <col min="18" max="18" width="11.28515625" style="28" customWidth="1"/>
  </cols>
  <sheetData>
    <row r="1" spans="1:19" s="1" customFormat="1" x14ac:dyDescent="0.25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s="1" customFormat="1" ht="24.75" customHeight="1" x14ac:dyDescent="0.2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46"/>
      <c r="P2" s="46"/>
      <c r="Q2" s="46"/>
      <c r="R2" s="46"/>
      <c r="S2" s="4"/>
    </row>
    <row r="3" spans="1:19" s="1" customFormat="1" ht="21" customHeight="1" x14ac:dyDescent="0.2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46"/>
      <c r="O3" s="46"/>
      <c r="P3" s="46"/>
      <c r="Q3" s="46"/>
      <c r="R3" s="46"/>
    </row>
    <row r="4" spans="1:19" s="1" customFormat="1" x14ac:dyDescent="0.2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3"/>
      <c r="P4" s="23"/>
      <c r="Q4" s="23"/>
      <c r="R4" s="23"/>
    </row>
    <row r="5" spans="1:19" s="1" customFormat="1" ht="15.75" customHeight="1" x14ac:dyDescent="0.3">
      <c r="A5" s="47" t="s">
        <v>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9" s="1" customFormat="1" ht="18.75" x14ac:dyDescent="0.3">
      <c r="A6" s="48" t="s">
        <v>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9" s="1" customFormat="1" ht="18.75" x14ac:dyDescent="0.3">
      <c r="A7" s="48" t="s">
        <v>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9" s="1" customFormat="1" x14ac:dyDescent="0.25">
      <c r="A8" s="3"/>
      <c r="B8" s="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s="1" customFormat="1" x14ac:dyDescent="0.25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9" s="1" customFormat="1" ht="43.5" customHeight="1" x14ac:dyDescent="0.25">
      <c r="A10" s="44" t="s">
        <v>4</v>
      </c>
      <c r="B10" s="44" t="s">
        <v>0</v>
      </c>
      <c r="C10" s="43" t="s">
        <v>10</v>
      </c>
      <c r="D10" s="43" t="s">
        <v>6</v>
      </c>
      <c r="E10" s="43"/>
      <c r="F10" s="43"/>
      <c r="G10" s="43"/>
      <c r="H10" s="43"/>
      <c r="I10" s="43" t="s">
        <v>7</v>
      </c>
      <c r="J10" s="43"/>
      <c r="K10" s="43"/>
      <c r="L10" s="43"/>
      <c r="M10" s="43"/>
      <c r="N10" s="43" t="s">
        <v>17</v>
      </c>
      <c r="O10" s="43"/>
      <c r="P10" s="43"/>
      <c r="Q10" s="43"/>
      <c r="R10" s="43"/>
    </row>
    <row r="11" spans="1:19" s="1" customFormat="1" x14ac:dyDescent="0.25">
      <c r="A11" s="44"/>
      <c r="B11" s="44"/>
      <c r="C11" s="43"/>
      <c r="D11" s="43" t="s">
        <v>1</v>
      </c>
      <c r="E11" s="43" t="s">
        <v>2</v>
      </c>
      <c r="F11" s="43"/>
      <c r="G11" s="43"/>
      <c r="H11" s="43"/>
      <c r="I11" s="43" t="s">
        <v>1</v>
      </c>
      <c r="J11" s="43" t="s">
        <v>2</v>
      </c>
      <c r="K11" s="43"/>
      <c r="L11" s="43"/>
      <c r="M11" s="43"/>
      <c r="N11" s="43" t="s">
        <v>1</v>
      </c>
      <c r="O11" s="43" t="s">
        <v>2</v>
      </c>
      <c r="P11" s="43"/>
      <c r="Q11" s="43"/>
      <c r="R11" s="43"/>
    </row>
    <row r="12" spans="1:19" s="1" customFormat="1" x14ac:dyDescent="0.25">
      <c r="A12" s="44"/>
      <c r="B12" s="44"/>
      <c r="C12" s="43"/>
      <c r="D12" s="43"/>
      <c r="E12" s="13" t="s">
        <v>11</v>
      </c>
      <c r="F12" s="13" t="s">
        <v>12</v>
      </c>
      <c r="G12" s="13" t="s">
        <v>13</v>
      </c>
      <c r="H12" s="13" t="s">
        <v>14</v>
      </c>
      <c r="I12" s="43"/>
      <c r="J12" s="13" t="s">
        <v>11</v>
      </c>
      <c r="K12" s="13" t="s">
        <v>12</v>
      </c>
      <c r="L12" s="13" t="s">
        <v>13</v>
      </c>
      <c r="M12" s="13" t="s">
        <v>14</v>
      </c>
      <c r="N12" s="43"/>
      <c r="O12" s="13" t="s">
        <v>11</v>
      </c>
      <c r="P12" s="13" t="s">
        <v>12</v>
      </c>
      <c r="Q12" s="13" t="s">
        <v>13</v>
      </c>
      <c r="R12" s="13" t="s">
        <v>14</v>
      </c>
    </row>
    <row r="13" spans="1:19" s="29" customFormat="1" x14ac:dyDescent="0.25">
      <c r="A13" s="16">
        <v>1</v>
      </c>
      <c r="B13" s="16">
        <v>2</v>
      </c>
      <c r="C13" s="16">
        <v>3</v>
      </c>
      <c r="D13" s="16">
        <v>3</v>
      </c>
      <c r="E13" s="16">
        <v>4</v>
      </c>
      <c r="F13" s="16">
        <v>5</v>
      </c>
      <c r="G13" s="16">
        <v>6</v>
      </c>
      <c r="H13" s="16">
        <v>7</v>
      </c>
      <c r="I13" s="16">
        <v>8</v>
      </c>
      <c r="J13" s="16">
        <v>9</v>
      </c>
      <c r="K13" s="16">
        <v>10</v>
      </c>
      <c r="L13" s="16">
        <v>11</v>
      </c>
      <c r="M13" s="16">
        <v>12</v>
      </c>
      <c r="N13" s="16">
        <v>13</v>
      </c>
      <c r="O13" s="16">
        <v>14</v>
      </c>
      <c r="P13" s="16">
        <v>15</v>
      </c>
      <c r="Q13" s="16">
        <v>16</v>
      </c>
      <c r="R13" s="16">
        <v>17</v>
      </c>
    </row>
    <row r="14" spans="1:19" s="1" customFormat="1" ht="20.25" customHeight="1" x14ac:dyDescent="0.25">
      <c r="A14" s="5"/>
      <c r="B14" s="6" t="s">
        <v>15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9" s="2" customFormat="1" ht="15" customHeight="1" x14ac:dyDescent="0.25">
      <c r="A15" s="7" t="s">
        <v>18</v>
      </c>
      <c r="B15" s="8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9" s="1" customFormat="1" outlineLevel="1" x14ac:dyDescent="0.25">
      <c r="A16" s="12"/>
      <c r="B16" s="45" t="s">
        <v>21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s="1" customFormat="1" ht="56.25" customHeight="1" outlineLevel="3" x14ac:dyDescent="0.25">
      <c r="A17" s="9">
        <v>1</v>
      </c>
      <c r="B17" s="11" t="s">
        <v>20</v>
      </c>
      <c r="C17" s="13">
        <v>854847.68</v>
      </c>
      <c r="D17" s="13">
        <v>848214.28</v>
      </c>
      <c r="E17" s="13">
        <v>725228.2</v>
      </c>
      <c r="F17" s="13">
        <v>38468.15</v>
      </c>
      <c r="G17" s="13">
        <v>42742.38</v>
      </c>
      <c r="H17" s="13">
        <v>42742.38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</row>
    <row r="18" spans="1:18" s="1" customFormat="1" ht="53.25" customHeight="1" outlineLevel="3" x14ac:dyDescent="0.25">
      <c r="A18" s="9">
        <v>2</v>
      </c>
      <c r="B18" s="11" t="s">
        <v>22</v>
      </c>
      <c r="C18" s="13">
        <v>1359831.92</v>
      </c>
      <c r="D18" s="13">
        <v>919853.71</v>
      </c>
      <c r="E18" s="13">
        <v>792146.42</v>
      </c>
      <c r="F18" s="13">
        <v>41691.919999999998</v>
      </c>
      <c r="G18" s="13">
        <v>46324.35</v>
      </c>
      <c r="H18" s="13">
        <v>46324.35</v>
      </c>
      <c r="I18" s="26">
        <v>433344.81</v>
      </c>
      <c r="J18" s="26">
        <v>370509.81</v>
      </c>
      <c r="K18" s="26">
        <v>19500.52</v>
      </c>
      <c r="L18" s="26">
        <v>21667.24</v>
      </c>
      <c r="M18" s="26">
        <v>21667.24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8" s="1" customFormat="1" outlineLevel="1" x14ac:dyDescent="0.25">
      <c r="A19" s="10"/>
      <c r="B19" s="10" t="s">
        <v>3</v>
      </c>
      <c r="C19" s="25">
        <f>C17+C18</f>
        <v>2214679.6</v>
      </c>
      <c r="D19" s="25">
        <f>D17+D18</f>
        <v>1768067.99</v>
      </c>
      <c r="E19" s="25">
        <f t="shared" ref="E19:I19" si="0">E17+E18</f>
        <v>1517374.62</v>
      </c>
      <c r="F19" s="25">
        <f t="shared" si="0"/>
        <v>80160.070000000007</v>
      </c>
      <c r="G19" s="25">
        <f t="shared" si="0"/>
        <v>89066.73</v>
      </c>
      <c r="H19" s="25">
        <f t="shared" si="0"/>
        <v>89066.73</v>
      </c>
      <c r="I19" s="25">
        <f t="shared" si="0"/>
        <v>433344.81</v>
      </c>
      <c r="J19" s="25">
        <f t="shared" ref="J19" si="1">J17+J18</f>
        <v>370509.81</v>
      </c>
      <c r="K19" s="25">
        <f t="shared" ref="K19" si="2">K17+K18</f>
        <v>19500.52</v>
      </c>
      <c r="L19" s="25">
        <f t="shared" ref="L19" si="3">L17+L18</f>
        <v>21667.24</v>
      </c>
      <c r="M19" s="25">
        <f t="shared" ref="M19" si="4">M17+M18</f>
        <v>21667.24</v>
      </c>
      <c r="N19" s="25">
        <f t="shared" ref="N19" si="5">N17+N18</f>
        <v>0</v>
      </c>
      <c r="O19" s="25">
        <f t="shared" ref="O19" si="6">O17+O18</f>
        <v>0</v>
      </c>
      <c r="P19" s="25">
        <f t="shared" ref="P19" si="7">P17+P18</f>
        <v>0</v>
      </c>
      <c r="Q19" s="25">
        <f t="shared" ref="Q19" si="8">Q17+Q18</f>
        <v>0</v>
      </c>
      <c r="R19" s="25">
        <f t="shared" ref="R19" si="9">R17+R18</f>
        <v>0</v>
      </c>
    </row>
    <row r="232" spans="2:2" x14ac:dyDescent="0.25"/>
  </sheetData>
  <mergeCells count="18">
    <mergeCell ref="A7:R7"/>
    <mergeCell ref="N11:N12"/>
    <mergeCell ref="O11:R11"/>
    <mergeCell ref="A10:A12"/>
    <mergeCell ref="B16:R16"/>
    <mergeCell ref="I10:M10"/>
    <mergeCell ref="O2:R2"/>
    <mergeCell ref="N3:R3"/>
    <mergeCell ref="A5:R5"/>
    <mergeCell ref="B10:B12"/>
    <mergeCell ref="C10:C12"/>
    <mergeCell ref="D10:H10"/>
    <mergeCell ref="N10:R10"/>
    <mergeCell ref="D11:D12"/>
    <mergeCell ref="E11:H11"/>
    <mergeCell ref="I11:I12"/>
    <mergeCell ref="J11:M11"/>
    <mergeCell ref="A6:R6"/>
  </mergeCells>
  <printOptions horizontalCentered="1" verticalCentered="1"/>
  <pageMargins left="0.39370078740157483" right="0.39370078740157483" top="0.39370078740157483" bottom="0.39370078740157483" header="0" footer="0"/>
  <pageSetup paperSize="9" scale="54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view="pageBreakPreview" zoomScale="80" zoomScaleNormal="90" zoomScaleSheetLayoutView="80" workbookViewId="0">
      <pane xSplit="2" ySplit="5" topLeftCell="C6" activePane="bottomRight" state="frozenSplit"/>
      <selection pane="topRight" activeCell="C1" sqref="C1"/>
      <selection pane="bottomLeft" activeCell="A5" sqref="A5"/>
      <selection pane="bottomRight" activeCell="A7" sqref="A7:X7"/>
    </sheetView>
  </sheetViews>
  <sheetFormatPr defaultRowHeight="15" outlineLevelRow="1" x14ac:dyDescent="0.25"/>
  <cols>
    <col min="1" max="1" width="5.28515625" style="19" customWidth="1"/>
    <col min="2" max="2" width="27.85546875" style="19" customWidth="1"/>
    <col min="3" max="3" width="15.28515625" style="19" customWidth="1"/>
    <col min="4" max="4" width="38.140625" style="19" customWidth="1"/>
    <col min="5" max="5" width="27" style="19" customWidth="1"/>
    <col min="6" max="6" width="29.85546875" style="18" customWidth="1"/>
    <col min="7" max="7" width="14.85546875" style="19" customWidth="1"/>
    <col min="8" max="8" width="13.42578125" style="19" customWidth="1"/>
    <col min="9" max="9" width="19.42578125" style="19" customWidth="1"/>
    <col min="10" max="10" width="14.140625" style="19" bestFit="1" customWidth="1"/>
    <col min="11" max="11" width="12.7109375" style="19" customWidth="1"/>
    <col min="12" max="12" width="11.5703125" style="19" customWidth="1"/>
    <col min="13" max="13" width="11" style="19" bestFit="1" customWidth="1"/>
    <col min="14" max="14" width="11.85546875" style="19" bestFit="1" customWidth="1"/>
    <col min="15" max="15" width="12" style="19" bestFit="1" customWidth="1"/>
    <col min="16" max="16" width="11.85546875" style="19" bestFit="1" customWidth="1"/>
    <col min="17" max="17" width="10.5703125" style="19" bestFit="1" customWidth="1"/>
    <col min="18" max="18" width="11" style="19" bestFit="1" customWidth="1"/>
    <col min="19" max="19" width="10.7109375" style="19" bestFit="1" customWidth="1"/>
    <col min="20" max="21" width="12.7109375" style="19" bestFit="1" customWidth="1"/>
    <col min="22" max="23" width="11.5703125" style="19" bestFit="1" customWidth="1"/>
    <col min="24" max="24" width="9.28515625" style="19" bestFit="1" customWidth="1"/>
    <col min="25" max="42" width="9.140625" style="19"/>
  </cols>
  <sheetData>
    <row r="1" spans="1:16384" x14ac:dyDescent="0.25">
      <c r="A1" s="50" t="s">
        <v>31</v>
      </c>
      <c r="B1" s="50" t="s">
        <v>30</v>
      </c>
      <c r="C1" s="50" t="s">
        <v>24</v>
      </c>
      <c r="D1" s="50" t="s">
        <v>29</v>
      </c>
      <c r="E1" s="50" t="s">
        <v>38</v>
      </c>
      <c r="F1" s="50" t="s">
        <v>37</v>
      </c>
      <c r="G1" s="50" t="s">
        <v>32</v>
      </c>
      <c r="H1" s="50" t="s">
        <v>33</v>
      </c>
      <c r="I1" s="50" t="s">
        <v>34</v>
      </c>
      <c r="J1" s="50" t="s">
        <v>25</v>
      </c>
      <c r="K1" s="50"/>
      <c r="L1" s="50"/>
      <c r="M1" s="50"/>
      <c r="N1" s="50"/>
      <c r="O1" s="50" t="s">
        <v>25</v>
      </c>
      <c r="P1" s="50"/>
      <c r="Q1" s="50"/>
      <c r="R1" s="50"/>
      <c r="S1" s="50"/>
      <c r="T1" s="50" t="s">
        <v>25</v>
      </c>
      <c r="U1" s="50"/>
      <c r="V1" s="50"/>
      <c r="W1" s="50"/>
      <c r="X1" s="50"/>
    </row>
    <row r="2" spans="1:16384" x14ac:dyDescent="0.25">
      <c r="A2" s="50"/>
      <c r="B2" s="50"/>
      <c r="C2" s="50"/>
      <c r="D2" s="50"/>
      <c r="E2" s="50"/>
      <c r="F2" s="50"/>
      <c r="G2" s="50"/>
      <c r="H2" s="50"/>
      <c r="I2" s="50" t="s">
        <v>26</v>
      </c>
      <c r="J2" s="50" t="s">
        <v>27</v>
      </c>
      <c r="K2" s="50"/>
      <c r="L2" s="50"/>
      <c r="M2" s="50"/>
      <c r="N2" s="50"/>
      <c r="O2" s="50" t="s">
        <v>35</v>
      </c>
      <c r="P2" s="50"/>
      <c r="Q2" s="50"/>
      <c r="R2" s="50"/>
      <c r="S2" s="50"/>
      <c r="T2" s="50" t="s">
        <v>36</v>
      </c>
      <c r="U2" s="50"/>
      <c r="V2" s="50"/>
      <c r="W2" s="50"/>
      <c r="X2" s="50"/>
    </row>
    <row r="3" spans="1:16384" x14ac:dyDescent="0.25">
      <c r="A3" s="50"/>
      <c r="B3" s="50"/>
      <c r="C3" s="50"/>
      <c r="D3" s="50"/>
      <c r="E3" s="50"/>
      <c r="F3" s="50"/>
      <c r="G3" s="50"/>
      <c r="H3" s="50"/>
      <c r="I3" s="50"/>
      <c r="J3" s="50" t="s">
        <v>1</v>
      </c>
      <c r="K3" s="50" t="s">
        <v>2</v>
      </c>
      <c r="L3" s="50"/>
      <c r="M3" s="50"/>
      <c r="N3" s="50"/>
      <c r="O3" s="50" t="s">
        <v>1</v>
      </c>
      <c r="P3" s="50" t="s">
        <v>2</v>
      </c>
      <c r="Q3" s="50"/>
      <c r="R3" s="50"/>
      <c r="S3" s="50"/>
      <c r="T3" s="50" t="s">
        <v>1</v>
      </c>
      <c r="U3" s="50" t="s">
        <v>28</v>
      </c>
      <c r="V3" s="50"/>
      <c r="W3" s="50"/>
      <c r="X3" s="50"/>
    </row>
    <row r="4" spans="1:16384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21" t="s">
        <v>11</v>
      </c>
      <c r="L4" s="21" t="s">
        <v>12</v>
      </c>
      <c r="M4" s="21" t="s">
        <v>13</v>
      </c>
      <c r="N4" s="21" t="s">
        <v>14</v>
      </c>
      <c r="O4" s="50"/>
      <c r="P4" s="21" t="s">
        <v>11</v>
      </c>
      <c r="Q4" s="21" t="s">
        <v>12</v>
      </c>
      <c r="R4" s="21" t="s">
        <v>13</v>
      </c>
      <c r="S4" s="21" t="s">
        <v>14</v>
      </c>
      <c r="T4" s="50"/>
      <c r="U4" s="21" t="s">
        <v>11</v>
      </c>
      <c r="V4" s="21" t="s">
        <v>12</v>
      </c>
      <c r="W4" s="21" t="s">
        <v>13</v>
      </c>
      <c r="X4" s="21" t="s">
        <v>14</v>
      </c>
    </row>
    <row r="5" spans="1:16384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21">
        <v>14</v>
      </c>
      <c r="O5" s="21">
        <v>15</v>
      </c>
      <c r="P5" s="21">
        <v>16</v>
      </c>
      <c r="Q5" s="21">
        <v>17</v>
      </c>
      <c r="R5" s="21">
        <v>18</v>
      </c>
      <c r="S5" s="21">
        <v>19</v>
      </c>
      <c r="T5" s="21">
        <v>20</v>
      </c>
      <c r="U5" s="21">
        <v>21</v>
      </c>
      <c r="V5" s="21">
        <v>22</v>
      </c>
      <c r="W5" s="21">
        <v>23</v>
      </c>
      <c r="X5" s="21">
        <v>24</v>
      </c>
    </row>
    <row r="6" spans="1:16384" s="2" customFormat="1" ht="27" customHeight="1" x14ac:dyDescent="0.25">
      <c r="A6" s="7" t="s">
        <v>18</v>
      </c>
      <c r="B6" s="8" t="s">
        <v>19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16384" s="2" customFormat="1" ht="16.5" customHeight="1" x14ac:dyDescent="0.25">
      <c r="A7" s="49" t="s">
        <v>21</v>
      </c>
      <c r="B7" s="49" t="s">
        <v>23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  <c r="XFA7" s="49"/>
      <c r="XFB7" s="49"/>
      <c r="XFC7" s="49"/>
      <c r="XFD7" s="49"/>
    </row>
    <row r="8" spans="1:16384" s="2" customFormat="1" ht="84" outlineLevel="1" x14ac:dyDescent="0.25">
      <c r="A8" s="30">
        <v>1</v>
      </c>
      <c r="B8" s="31" t="s">
        <v>39</v>
      </c>
      <c r="C8" s="31" t="s">
        <v>40</v>
      </c>
      <c r="D8" s="31" t="s">
        <v>41</v>
      </c>
      <c r="E8" s="31" t="s">
        <v>42</v>
      </c>
      <c r="F8" s="37" t="s">
        <v>49</v>
      </c>
      <c r="G8" s="36">
        <v>2020</v>
      </c>
      <c r="H8" s="31">
        <v>420147.14</v>
      </c>
      <c r="I8" s="31">
        <v>420147.14</v>
      </c>
      <c r="J8" s="31">
        <v>420147.14</v>
      </c>
      <c r="K8" s="31">
        <v>359225.8</v>
      </c>
      <c r="L8" s="31">
        <v>18906.62</v>
      </c>
      <c r="M8" s="31">
        <v>21007.360000000001</v>
      </c>
      <c r="N8" s="31">
        <v>21007.360000000001</v>
      </c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16384" s="2" customFormat="1" ht="84" outlineLevel="1" x14ac:dyDescent="0.25">
      <c r="A9" s="30">
        <v>2</v>
      </c>
      <c r="B9" s="31" t="s">
        <v>39</v>
      </c>
      <c r="C9" s="31" t="s">
        <v>43</v>
      </c>
      <c r="D9" s="31" t="s">
        <v>44</v>
      </c>
      <c r="E9" s="31" t="s">
        <v>45</v>
      </c>
      <c r="F9" s="37" t="s">
        <v>49</v>
      </c>
      <c r="G9" s="36">
        <v>2020</v>
      </c>
      <c r="H9" s="31">
        <v>420147.14</v>
      </c>
      <c r="I9" s="31">
        <v>420147.14</v>
      </c>
      <c r="J9" s="31">
        <v>420147.14</v>
      </c>
      <c r="K9" s="31">
        <v>359225.8</v>
      </c>
      <c r="L9" s="31">
        <v>18906.62</v>
      </c>
      <c r="M9" s="31">
        <v>21007.360000000001</v>
      </c>
      <c r="N9" s="31">
        <v>21007.360000000001</v>
      </c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16384" s="2" customFormat="1" ht="84" outlineLevel="1" x14ac:dyDescent="0.25">
      <c r="A10" s="30">
        <v>3</v>
      </c>
      <c r="B10" s="31" t="s">
        <v>39</v>
      </c>
      <c r="C10" s="31" t="s">
        <v>40</v>
      </c>
      <c r="D10" s="31" t="s">
        <v>46</v>
      </c>
      <c r="E10" s="31" t="s">
        <v>42</v>
      </c>
      <c r="F10" s="37" t="s">
        <v>50</v>
      </c>
      <c r="G10" s="36">
        <v>2020</v>
      </c>
      <c r="H10" s="31">
        <v>6633.4</v>
      </c>
      <c r="I10" s="31">
        <v>6633.4</v>
      </c>
      <c r="J10" s="31" t="s">
        <v>48</v>
      </c>
      <c r="K10" s="31">
        <v>5</v>
      </c>
      <c r="L10" s="31">
        <v>298.5</v>
      </c>
      <c r="M10" s="31">
        <v>331.67</v>
      </c>
      <c r="N10" s="31">
        <v>331.67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16384" s="2" customFormat="1" ht="72" outlineLevel="1" x14ac:dyDescent="0.25">
      <c r="A11" s="30">
        <v>4</v>
      </c>
      <c r="B11" s="31" t="s">
        <v>39</v>
      </c>
      <c r="C11" s="31" t="s">
        <v>40</v>
      </c>
      <c r="D11" s="31" t="s">
        <v>53</v>
      </c>
      <c r="E11" s="31" t="s">
        <v>54</v>
      </c>
      <c r="F11" s="37" t="s">
        <v>50</v>
      </c>
      <c r="G11" s="36">
        <v>2020</v>
      </c>
      <c r="H11" s="31">
        <v>2500</v>
      </c>
      <c r="I11" s="31">
        <v>2500</v>
      </c>
      <c r="J11" s="31">
        <v>2500</v>
      </c>
      <c r="K11" s="31">
        <v>2137.5</v>
      </c>
      <c r="L11" s="31">
        <v>112.5</v>
      </c>
      <c r="M11" s="31">
        <v>125</v>
      </c>
      <c r="N11" s="31">
        <v>125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16384" s="2" customFormat="1" ht="84" outlineLevel="1" x14ac:dyDescent="0.25">
      <c r="A12" s="30">
        <v>5</v>
      </c>
      <c r="B12" s="31" t="s">
        <v>39</v>
      </c>
      <c r="C12" s="31" t="s">
        <v>43</v>
      </c>
      <c r="D12" s="31" t="s">
        <v>55</v>
      </c>
      <c r="E12" s="31" t="s">
        <v>45</v>
      </c>
      <c r="F12" s="37" t="s">
        <v>47</v>
      </c>
      <c r="G12" s="36">
        <v>2020</v>
      </c>
      <c r="H12" s="31">
        <v>2500</v>
      </c>
      <c r="I12" s="31">
        <v>2500</v>
      </c>
      <c r="J12" s="31">
        <v>2500</v>
      </c>
      <c r="K12" s="31">
        <v>2137.5</v>
      </c>
      <c r="L12" s="31">
        <v>112.5</v>
      </c>
      <c r="M12" s="31">
        <v>125</v>
      </c>
      <c r="N12" s="31">
        <v>125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16384" s="2" customFormat="1" ht="72" outlineLevel="1" x14ac:dyDescent="0.25">
      <c r="A13" s="30">
        <v>6</v>
      </c>
      <c r="B13" s="31" t="s">
        <v>39</v>
      </c>
      <c r="C13" s="31" t="s">
        <v>40</v>
      </c>
      <c r="D13" s="31" t="s">
        <v>56</v>
      </c>
      <c r="E13" s="31" t="s">
        <v>52</v>
      </c>
      <c r="F13" s="37" t="s">
        <v>51</v>
      </c>
      <c r="G13" s="36">
        <v>2020</v>
      </c>
      <c r="H13" s="31">
        <v>2920</v>
      </c>
      <c r="I13" s="31">
        <v>2920</v>
      </c>
      <c r="J13" s="31">
        <v>2920</v>
      </c>
      <c r="K13" s="31">
        <v>2496.6</v>
      </c>
      <c r="L13" s="31">
        <v>131.4</v>
      </c>
      <c r="M13" s="31">
        <v>146</v>
      </c>
      <c r="N13" s="31">
        <v>146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16384" s="2" customFormat="1" ht="16.5" customHeight="1" x14ac:dyDescent="0.25">
      <c r="A14" s="14"/>
      <c r="B14" s="31"/>
      <c r="C14" s="31"/>
      <c r="D14" s="31"/>
      <c r="E14" s="31"/>
      <c r="F14" s="31"/>
      <c r="G14" s="31"/>
      <c r="H14" s="31">
        <f>SUM(H8:H13)</f>
        <v>854847.68</v>
      </c>
      <c r="I14" s="31">
        <f t="shared" ref="I14:N14" si="0">SUM(I8:I13)</f>
        <v>854847.68</v>
      </c>
      <c r="J14" s="31">
        <f t="shared" si="0"/>
        <v>848214.28</v>
      </c>
      <c r="K14" s="31">
        <f t="shared" si="0"/>
        <v>725228.2</v>
      </c>
      <c r="L14" s="31">
        <f t="shared" si="0"/>
        <v>38468.14</v>
      </c>
      <c r="M14" s="31">
        <f t="shared" si="0"/>
        <v>42742.39</v>
      </c>
      <c r="N14" s="31">
        <f t="shared" si="0"/>
        <v>42742.39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16384" s="2" customFormat="1" ht="72" outlineLevel="1" x14ac:dyDescent="0.25">
      <c r="A15" s="30">
        <v>1</v>
      </c>
      <c r="B15" s="31" t="s">
        <v>57</v>
      </c>
      <c r="C15" s="31" t="s">
        <v>58</v>
      </c>
      <c r="D15" s="31" t="s">
        <v>59</v>
      </c>
      <c r="E15" s="31" t="s">
        <v>52</v>
      </c>
      <c r="F15" s="37" t="s">
        <v>50</v>
      </c>
      <c r="G15" s="36">
        <v>2020</v>
      </c>
      <c r="H15" s="31">
        <v>430844.81</v>
      </c>
      <c r="I15" s="31">
        <v>430844.81</v>
      </c>
      <c r="J15" s="31">
        <v>430844.81</v>
      </c>
      <c r="K15" s="31">
        <v>368372.31</v>
      </c>
      <c r="L15" s="31">
        <v>19388.02</v>
      </c>
      <c r="M15" s="31">
        <v>21542.240000000002</v>
      </c>
      <c r="N15" s="31">
        <v>21542.240000000002</v>
      </c>
      <c r="O15" s="31" t="s">
        <v>16</v>
      </c>
      <c r="P15" s="31" t="s">
        <v>16</v>
      </c>
      <c r="Q15" s="31" t="s">
        <v>16</v>
      </c>
      <c r="R15" s="31" t="s">
        <v>16</v>
      </c>
      <c r="S15" s="31" t="s">
        <v>16</v>
      </c>
      <c r="T15" s="31" t="s">
        <v>16</v>
      </c>
      <c r="U15" s="31" t="s">
        <v>16</v>
      </c>
      <c r="V15" s="31" t="s">
        <v>16</v>
      </c>
      <c r="W15" s="31" t="s">
        <v>16</v>
      </c>
      <c r="X15" s="31" t="s">
        <v>16</v>
      </c>
    </row>
    <row r="16" spans="1:16384" s="2" customFormat="1" ht="72" outlineLevel="1" x14ac:dyDescent="0.25">
      <c r="A16" s="30">
        <v>2</v>
      </c>
      <c r="B16" s="31" t="s">
        <v>57</v>
      </c>
      <c r="C16" s="31" t="s">
        <v>58</v>
      </c>
      <c r="D16" s="31" t="s">
        <v>59</v>
      </c>
      <c r="E16" s="31" t="s">
        <v>52</v>
      </c>
      <c r="F16" s="37" t="s">
        <v>50</v>
      </c>
      <c r="G16" s="36">
        <v>2021</v>
      </c>
      <c r="H16" s="31">
        <v>430844.81</v>
      </c>
      <c r="I16" s="31">
        <v>430844.81</v>
      </c>
      <c r="J16" s="31" t="s">
        <v>16</v>
      </c>
      <c r="K16" s="31" t="s">
        <v>16</v>
      </c>
      <c r="L16" s="31" t="s">
        <v>16</v>
      </c>
      <c r="M16" s="31" t="s">
        <v>16</v>
      </c>
      <c r="N16" s="31" t="s">
        <v>16</v>
      </c>
      <c r="O16" s="31">
        <v>430844.81</v>
      </c>
      <c r="P16" s="31">
        <v>368372.31</v>
      </c>
      <c r="Q16" s="31">
        <v>19388.02</v>
      </c>
      <c r="R16" s="31">
        <v>21542.240000000002</v>
      </c>
      <c r="S16" s="31">
        <v>21542.240000000002</v>
      </c>
      <c r="T16" s="31" t="s">
        <v>16</v>
      </c>
      <c r="U16" s="31" t="s">
        <v>16</v>
      </c>
      <c r="V16" s="31" t="s">
        <v>16</v>
      </c>
      <c r="W16" s="31" t="s">
        <v>16</v>
      </c>
      <c r="X16" s="31" t="s">
        <v>16</v>
      </c>
    </row>
    <row r="17" spans="1:42" s="2" customFormat="1" ht="72" outlineLevel="1" x14ac:dyDescent="0.25">
      <c r="A17" s="30">
        <v>3</v>
      </c>
      <c r="B17" s="31" t="s">
        <v>57</v>
      </c>
      <c r="C17" s="31" t="s">
        <v>60</v>
      </c>
      <c r="D17" s="31" t="s">
        <v>61</v>
      </c>
      <c r="E17" s="31" t="s">
        <v>62</v>
      </c>
      <c r="F17" s="37" t="s">
        <v>50</v>
      </c>
      <c r="G17" s="36">
        <v>2020</v>
      </c>
      <c r="H17" s="31">
        <v>430844.81</v>
      </c>
      <c r="I17" s="31">
        <v>430844.81</v>
      </c>
      <c r="J17" s="31">
        <v>430844.81</v>
      </c>
      <c r="K17" s="31">
        <v>368372.31</v>
      </c>
      <c r="L17" s="31">
        <v>19388.02</v>
      </c>
      <c r="M17" s="31">
        <v>21542.240000000002</v>
      </c>
      <c r="N17" s="31">
        <v>21542.240000000002</v>
      </c>
      <c r="O17" s="31" t="s">
        <v>16</v>
      </c>
      <c r="P17" s="31" t="s">
        <v>16</v>
      </c>
      <c r="Q17" s="31" t="s">
        <v>16</v>
      </c>
      <c r="R17" s="31" t="s">
        <v>16</v>
      </c>
      <c r="S17" s="31" t="s">
        <v>16</v>
      </c>
      <c r="T17" s="31" t="s">
        <v>16</v>
      </c>
      <c r="U17" s="31" t="s">
        <v>16</v>
      </c>
      <c r="V17" s="31" t="s">
        <v>16</v>
      </c>
      <c r="W17" s="31" t="s">
        <v>16</v>
      </c>
      <c r="X17" s="31" t="s">
        <v>16</v>
      </c>
    </row>
    <row r="18" spans="1:42" s="2" customFormat="1" ht="72" outlineLevel="1" x14ac:dyDescent="0.25">
      <c r="A18" s="30">
        <v>4</v>
      </c>
      <c r="B18" s="31" t="s">
        <v>57</v>
      </c>
      <c r="C18" s="31" t="s">
        <v>60</v>
      </c>
      <c r="D18" s="31" t="s">
        <v>63</v>
      </c>
      <c r="E18" s="31" t="s">
        <v>62</v>
      </c>
      <c r="F18" s="37" t="s">
        <v>50</v>
      </c>
      <c r="G18" s="36">
        <v>2020</v>
      </c>
      <c r="H18" s="31">
        <v>6633.4</v>
      </c>
      <c r="I18" s="31">
        <v>6633.4</v>
      </c>
      <c r="J18" s="31" t="s">
        <v>64</v>
      </c>
      <c r="K18" s="31">
        <v>5671.5</v>
      </c>
      <c r="L18" s="31">
        <v>298.5</v>
      </c>
      <c r="M18" s="31">
        <v>331.67</v>
      </c>
      <c r="N18" s="31">
        <v>331.67</v>
      </c>
      <c r="O18" s="31" t="s">
        <v>16</v>
      </c>
      <c r="P18" s="31" t="s">
        <v>16</v>
      </c>
      <c r="Q18" s="31" t="s">
        <v>16</v>
      </c>
      <c r="R18" s="31" t="s">
        <v>16</v>
      </c>
      <c r="S18" s="31" t="s">
        <v>16</v>
      </c>
      <c r="T18" s="31" t="s">
        <v>16</v>
      </c>
      <c r="U18" s="31" t="s">
        <v>16</v>
      </c>
      <c r="V18" s="31" t="s">
        <v>16</v>
      </c>
      <c r="W18" s="31" t="s">
        <v>16</v>
      </c>
      <c r="X18" s="31" t="s">
        <v>16</v>
      </c>
    </row>
    <row r="19" spans="1:42" s="2" customFormat="1" ht="81.75" customHeight="1" outlineLevel="1" x14ac:dyDescent="0.25">
      <c r="A19" s="30">
        <v>5</v>
      </c>
      <c r="B19" s="31" t="s">
        <v>57</v>
      </c>
      <c r="C19" s="31" t="s">
        <v>58</v>
      </c>
      <c r="D19" s="31" t="s">
        <v>65</v>
      </c>
      <c r="E19" s="31" t="s">
        <v>52</v>
      </c>
      <c r="F19" s="37" t="s">
        <v>50</v>
      </c>
      <c r="G19" s="36">
        <v>2020</v>
      </c>
      <c r="H19" s="31">
        <v>58164.09</v>
      </c>
      <c r="I19" s="31">
        <v>58164.09</v>
      </c>
      <c r="J19" s="31">
        <v>58164.09</v>
      </c>
      <c r="K19" s="31">
        <v>49730.3</v>
      </c>
      <c r="L19" s="31">
        <v>2617.38</v>
      </c>
      <c r="M19" s="31">
        <v>2908.2</v>
      </c>
      <c r="N19" s="31">
        <v>2908.2</v>
      </c>
      <c r="O19" s="31" t="s">
        <v>16</v>
      </c>
      <c r="P19" s="31" t="s">
        <v>16</v>
      </c>
      <c r="Q19" s="31" t="s">
        <v>16</v>
      </c>
      <c r="R19" s="31" t="s">
        <v>16</v>
      </c>
      <c r="S19" s="31" t="s">
        <v>16</v>
      </c>
      <c r="T19" s="31" t="s">
        <v>16</v>
      </c>
      <c r="U19" s="31" t="s">
        <v>16</v>
      </c>
      <c r="V19" s="31" t="s">
        <v>16</v>
      </c>
      <c r="W19" s="31" t="s">
        <v>16</v>
      </c>
      <c r="X19" s="31" t="s">
        <v>16</v>
      </c>
    </row>
    <row r="20" spans="1:42" s="2" customFormat="1" ht="72" outlineLevel="1" x14ac:dyDescent="0.25">
      <c r="A20" s="30">
        <v>6</v>
      </c>
      <c r="B20" s="31" t="s">
        <v>57</v>
      </c>
      <c r="C20" s="31" t="s">
        <v>60</v>
      </c>
      <c r="D20" s="31" t="s">
        <v>66</v>
      </c>
      <c r="E20" s="31" t="s">
        <v>62</v>
      </c>
      <c r="F20" s="37" t="s">
        <v>50</v>
      </c>
      <c r="G20" s="36">
        <v>2021</v>
      </c>
      <c r="H20" s="31">
        <v>2500</v>
      </c>
      <c r="I20" s="31">
        <v>2500</v>
      </c>
      <c r="J20" s="31" t="s">
        <v>16</v>
      </c>
      <c r="K20" s="31" t="s">
        <v>16</v>
      </c>
      <c r="L20" s="31" t="s">
        <v>16</v>
      </c>
      <c r="M20" s="31" t="s">
        <v>16</v>
      </c>
      <c r="N20" s="31" t="s">
        <v>16</v>
      </c>
      <c r="O20" s="31">
        <v>2500</v>
      </c>
      <c r="P20" s="31">
        <v>2137.5</v>
      </c>
      <c r="Q20" s="31">
        <v>112.5</v>
      </c>
      <c r="R20" s="31">
        <v>125</v>
      </c>
      <c r="S20" s="31">
        <v>125</v>
      </c>
      <c r="T20" s="31" t="s">
        <v>16</v>
      </c>
      <c r="U20" s="31" t="s">
        <v>16</v>
      </c>
      <c r="V20" s="31" t="s">
        <v>16</v>
      </c>
      <c r="W20" s="31" t="s">
        <v>16</v>
      </c>
      <c r="X20" s="31" t="s">
        <v>16</v>
      </c>
    </row>
    <row r="21" spans="1:42" s="2" customFormat="1" ht="16.5" customHeight="1" x14ac:dyDescent="0.25">
      <c r="A21" s="14"/>
      <c r="B21" s="31"/>
      <c r="C21" s="31"/>
      <c r="D21" s="31"/>
      <c r="E21" s="31"/>
      <c r="F21" s="31"/>
      <c r="G21" s="31"/>
      <c r="H21" s="31">
        <f>SUM(H15:H20)</f>
        <v>1359831.92</v>
      </c>
      <c r="I21" s="31">
        <f t="shared" ref="I21:X21" si="1">SUM(I15:I20)</f>
        <v>1359831.92</v>
      </c>
      <c r="J21" s="31">
        <f t="shared" si="1"/>
        <v>919853.71</v>
      </c>
      <c r="K21" s="31">
        <f t="shared" si="1"/>
        <v>792146.42</v>
      </c>
      <c r="L21" s="31">
        <f t="shared" si="1"/>
        <v>41691.919999999998</v>
      </c>
      <c r="M21" s="31">
        <f t="shared" si="1"/>
        <v>46324.35</v>
      </c>
      <c r="N21" s="31">
        <f t="shared" si="1"/>
        <v>46324.35</v>
      </c>
      <c r="O21" s="31">
        <f t="shared" si="1"/>
        <v>433344.81</v>
      </c>
      <c r="P21" s="31">
        <f t="shared" si="1"/>
        <v>370509.81</v>
      </c>
      <c r="Q21" s="31">
        <f t="shared" si="1"/>
        <v>19500.52</v>
      </c>
      <c r="R21" s="31">
        <f t="shared" si="1"/>
        <v>21667.24</v>
      </c>
      <c r="S21" s="31">
        <f t="shared" si="1"/>
        <v>21667.24</v>
      </c>
      <c r="T21" s="31">
        <f t="shared" si="1"/>
        <v>0</v>
      </c>
      <c r="U21" s="31">
        <f t="shared" si="1"/>
        <v>0</v>
      </c>
      <c r="V21" s="31">
        <f t="shared" si="1"/>
        <v>0</v>
      </c>
      <c r="W21" s="31">
        <f t="shared" si="1"/>
        <v>0</v>
      </c>
      <c r="X21" s="31">
        <f t="shared" si="1"/>
        <v>0</v>
      </c>
    </row>
    <row r="22" spans="1:42" s="2" customFormat="1" ht="16.5" customHeight="1" x14ac:dyDescent="0.25">
      <c r="A22" s="14"/>
      <c r="B22" s="31"/>
      <c r="C22" s="31"/>
      <c r="D22" s="31"/>
      <c r="E22" s="31"/>
      <c r="F22" s="31"/>
      <c r="G22" s="31"/>
      <c r="H22" s="31">
        <f>H21+H14</f>
        <v>2214679.6</v>
      </c>
      <c r="I22" s="31">
        <f t="shared" ref="I22:X22" si="2">I21+I14</f>
        <v>2214679.6</v>
      </c>
      <c r="J22" s="31">
        <f t="shared" si="2"/>
        <v>1768067.99</v>
      </c>
      <c r="K22" s="31">
        <f t="shared" si="2"/>
        <v>1517374.62</v>
      </c>
      <c r="L22" s="31">
        <f t="shared" si="2"/>
        <v>80160.06</v>
      </c>
      <c r="M22" s="31">
        <f t="shared" si="2"/>
        <v>89066.739999999991</v>
      </c>
      <c r="N22" s="31">
        <f t="shared" si="2"/>
        <v>89066.739999999991</v>
      </c>
      <c r="O22" s="31">
        <f>O21+O14</f>
        <v>433344.81</v>
      </c>
      <c r="P22" s="31">
        <f t="shared" si="2"/>
        <v>370509.81</v>
      </c>
      <c r="Q22" s="31">
        <f t="shared" si="2"/>
        <v>19500.52</v>
      </c>
      <c r="R22" s="31">
        <f t="shared" si="2"/>
        <v>21667.24</v>
      </c>
      <c r="S22" s="31">
        <f t="shared" si="2"/>
        <v>21667.24</v>
      </c>
      <c r="T22" s="31">
        <f t="shared" si="2"/>
        <v>0</v>
      </c>
      <c r="U22" s="31">
        <f t="shared" si="2"/>
        <v>0</v>
      </c>
      <c r="V22" s="31">
        <f t="shared" si="2"/>
        <v>0</v>
      </c>
      <c r="W22" s="31">
        <f t="shared" si="2"/>
        <v>0</v>
      </c>
      <c r="X22" s="31">
        <f t="shared" si="2"/>
        <v>0</v>
      </c>
    </row>
    <row r="23" spans="1:42" s="2" customFormat="1" ht="16.5" customHeight="1" x14ac:dyDescent="0.25">
      <c r="A23" s="1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42" s="2" customFormat="1" ht="16.5" customHeight="1" x14ac:dyDescent="0.25">
      <c r="A24" s="14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42" s="2" customFormat="1" ht="16.5" customHeight="1" x14ac:dyDescent="0.25">
      <c r="A25" s="14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42" s="2" customFormat="1" ht="16.5" customHeight="1" x14ac:dyDescent="0.25">
      <c r="A26" s="14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42" s="2" customFormat="1" ht="16.5" customHeight="1" x14ac:dyDescent="0.25">
      <c r="A27" s="1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42" s="2" customFormat="1" ht="16.5" customHeight="1" x14ac:dyDescent="0.25">
      <c r="A28" s="1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42" s="2" customFormat="1" ht="16.5" customHeight="1" x14ac:dyDescent="0.25">
      <c r="A29" s="1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42" x14ac:dyDescent="0.25">
      <c r="A30" s="14"/>
      <c r="B30" s="32"/>
      <c r="C30" s="33"/>
      <c r="D30" s="15"/>
      <c r="E30" s="15"/>
      <c r="F30" s="15"/>
      <c r="G30" s="1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5"/>
      <c r="U30" s="14"/>
      <c r="V30" s="14"/>
      <c r="W30" s="14"/>
      <c r="X30" s="14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</sheetData>
  <mergeCells count="704">
    <mergeCell ref="F1:F4"/>
    <mergeCell ref="K3:N3"/>
    <mergeCell ref="O3:O4"/>
    <mergeCell ref="P3:S3"/>
    <mergeCell ref="T3:T4"/>
    <mergeCell ref="A1:A4"/>
    <mergeCell ref="B1:B4"/>
    <mergeCell ref="C1:C4"/>
    <mergeCell ref="D1:D4"/>
    <mergeCell ref="E1:E4"/>
    <mergeCell ref="J3:J4"/>
    <mergeCell ref="T1:X1"/>
    <mergeCell ref="J2:N2"/>
    <mergeCell ref="O2:S2"/>
    <mergeCell ref="T2:X2"/>
    <mergeCell ref="G1:G4"/>
    <mergeCell ref="H1:H4"/>
    <mergeCell ref="I1:I4"/>
    <mergeCell ref="J1:N1"/>
    <mergeCell ref="O1:S1"/>
    <mergeCell ref="U3:X3"/>
    <mergeCell ref="A7:X7"/>
    <mergeCell ref="Y7:AV7"/>
    <mergeCell ref="AW7:BT7"/>
    <mergeCell ref="BU7:CR7"/>
    <mergeCell ref="CS7:DP7"/>
    <mergeCell ref="DQ7:EN7"/>
    <mergeCell ref="EO7:FL7"/>
    <mergeCell ref="FM7:GJ7"/>
    <mergeCell ref="GK7:HH7"/>
    <mergeCell ref="HI7:IF7"/>
    <mergeCell ref="IG7:JD7"/>
    <mergeCell ref="JE7:KB7"/>
    <mergeCell ref="KC7:KZ7"/>
    <mergeCell ref="LA7:LX7"/>
    <mergeCell ref="AJA7:AJX7"/>
    <mergeCell ref="AJY7:AKV7"/>
    <mergeCell ref="AKW7:ALT7"/>
    <mergeCell ref="ALU7:AMR7"/>
    <mergeCell ref="VE7:WB7"/>
    <mergeCell ref="WC7:WZ7"/>
    <mergeCell ref="XA7:XX7"/>
    <mergeCell ref="XY7:YV7"/>
    <mergeCell ref="YW7:ZT7"/>
    <mergeCell ref="QO7:RL7"/>
    <mergeCell ref="RM7:SJ7"/>
    <mergeCell ref="SK7:TH7"/>
    <mergeCell ref="TI7:UF7"/>
    <mergeCell ref="UG7:VD7"/>
    <mergeCell ref="LY7:MV7"/>
    <mergeCell ref="MW7:NT7"/>
    <mergeCell ref="NU7:OR7"/>
    <mergeCell ref="OS7:PP7"/>
    <mergeCell ref="PQ7:QN7"/>
    <mergeCell ref="AMS7:ANP7"/>
    <mergeCell ref="AEK7:AFH7"/>
    <mergeCell ref="AFI7:AGF7"/>
    <mergeCell ref="AGG7:AHD7"/>
    <mergeCell ref="AHE7:AIB7"/>
    <mergeCell ref="AIC7:AIZ7"/>
    <mergeCell ref="ZU7:AAR7"/>
    <mergeCell ref="AAS7:ABP7"/>
    <mergeCell ref="ABQ7:ACN7"/>
    <mergeCell ref="ACO7:ADL7"/>
    <mergeCell ref="ADM7:AEJ7"/>
    <mergeCell ref="BBM7:BCJ7"/>
    <mergeCell ref="BCK7:BDH7"/>
    <mergeCell ref="BDI7:BEF7"/>
    <mergeCell ref="BEG7:BFD7"/>
    <mergeCell ref="BFE7:BGB7"/>
    <mergeCell ref="AWW7:AXT7"/>
    <mergeCell ref="AXU7:AYR7"/>
    <mergeCell ref="AYS7:AZP7"/>
    <mergeCell ref="AZQ7:BAN7"/>
    <mergeCell ref="BAO7:BBL7"/>
    <mergeCell ref="ASG7:ATD7"/>
    <mergeCell ref="ATE7:AUB7"/>
    <mergeCell ref="AUC7:AUZ7"/>
    <mergeCell ref="AVA7:AVX7"/>
    <mergeCell ref="AVY7:AWV7"/>
    <mergeCell ref="ANQ7:AON7"/>
    <mergeCell ref="AOO7:APL7"/>
    <mergeCell ref="APM7:AQJ7"/>
    <mergeCell ref="AQK7:ARH7"/>
    <mergeCell ref="ARI7:ASF7"/>
    <mergeCell ref="BTY7:BUV7"/>
    <mergeCell ref="BUW7:BVT7"/>
    <mergeCell ref="BVU7:BWR7"/>
    <mergeCell ref="BWS7:BXP7"/>
    <mergeCell ref="BXQ7:BYN7"/>
    <mergeCell ref="BPI7:BQF7"/>
    <mergeCell ref="BQG7:BRD7"/>
    <mergeCell ref="BRE7:BSB7"/>
    <mergeCell ref="BSC7:BSZ7"/>
    <mergeCell ref="BTA7:BTX7"/>
    <mergeCell ref="BKS7:BLP7"/>
    <mergeCell ref="BLQ7:BMN7"/>
    <mergeCell ref="BMO7:BNL7"/>
    <mergeCell ref="BNM7:BOJ7"/>
    <mergeCell ref="BOK7:BPH7"/>
    <mergeCell ref="BGC7:BGZ7"/>
    <mergeCell ref="BHA7:BHX7"/>
    <mergeCell ref="BHY7:BIV7"/>
    <mergeCell ref="BIW7:BJT7"/>
    <mergeCell ref="BJU7:BKR7"/>
    <mergeCell ref="CMK7:CNH7"/>
    <mergeCell ref="CNI7:COF7"/>
    <mergeCell ref="COG7:CPD7"/>
    <mergeCell ref="CPE7:CQB7"/>
    <mergeCell ref="CQC7:CQZ7"/>
    <mergeCell ref="CHU7:CIR7"/>
    <mergeCell ref="CIS7:CJP7"/>
    <mergeCell ref="CJQ7:CKN7"/>
    <mergeCell ref="CKO7:CLL7"/>
    <mergeCell ref="CLM7:CMJ7"/>
    <mergeCell ref="CDE7:CEB7"/>
    <mergeCell ref="CEC7:CEZ7"/>
    <mergeCell ref="CFA7:CFX7"/>
    <mergeCell ref="CFY7:CGV7"/>
    <mergeCell ref="CGW7:CHT7"/>
    <mergeCell ref="BYO7:BZL7"/>
    <mergeCell ref="BZM7:CAJ7"/>
    <mergeCell ref="CAK7:CBH7"/>
    <mergeCell ref="CBI7:CCF7"/>
    <mergeCell ref="CCG7:CDD7"/>
    <mergeCell ref="DEW7:DFT7"/>
    <mergeCell ref="DFU7:DGR7"/>
    <mergeCell ref="DGS7:DHP7"/>
    <mergeCell ref="DHQ7:DIN7"/>
    <mergeCell ref="DIO7:DJL7"/>
    <mergeCell ref="DAG7:DBD7"/>
    <mergeCell ref="DBE7:DCB7"/>
    <mergeCell ref="DCC7:DCZ7"/>
    <mergeCell ref="DDA7:DDX7"/>
    <mergeCell ref="DDY7:DEV7"/>
    <mergeCell ref="CVQ7:CWN7"/>
    <mergeCell ref="CWO7:CXL7"/>
    <mergeCell ref="CXM7:CYJ7"/>
    <mergeCell ref="CYK7:CZH7"/>
    <mergeCell ref="CZI7:DAF7"/>
    <mergeCell ref="CRA7:CRX7"/>
    <mergeCell ref="CRY7:CSV7"/>
    <mergeCell ref="CSW7:CTT7"/>
    <mergeCell ref="CTU7:CUR7"/>
    <mergeCell ref="CUS7:CVP7"/>
    <mergeCell ref="DXI7:DYF7"/>
    <mergeCell ref="DYG7:DZD7"/>
    <mergeCell ref="DZE7:EAB7"/>
    <mergeCell ref="EAC7:EAZ7"/>
    <mergeCell ref="EBA7:EBX7"/>
    <mergeCell ref="DSS7:DTP7"/>
    <mergeCell ref="DTQ7:DUN7"/>
    <mergeCell ref="DUO7:DVL7"/>
    <mergeCell ref="DVM7:DWJ7"/>
    <mergeCell ref="DWK7:DXH7"/>
    <mergeCell ref="DOC7:DOZ7"/>
    <mergeCell ref="DPA7:DPX7"/>
    <mergeCell ref="DPY7:DQV7"/>
    <mergeCell ref="DQW7:DRT7"/>
    <mergeCell ref="DRU7:DSR7"/>
    <mergeCell ref="DJM7:DKJ7"/>
    <mergeCell ref="DKK7:DLH7"/>
    <mergeCell ref="DLI7:DMF7"/>
    <mergeCell ref="DMG7:DND7"/>
    <mergeCell ref="DNE7:DOB7"/>
    <mergeCell ref="EPU7:EQR7"/>
    <mergeCell ref="EQS7:ERP7"/>
    <mergeCell ref="ERQ7:ESN7"/>
    <mergeCell ref="ESO7:ETL7"/>
    <mergeCell ref="ETM7:EUJ7"/>
    <mergeCell ref="ELE7:EMB7"/>
    <mergeCell ref="EMC7:EMZ7"/>
    <mergeCell ref="ENA7:ENX7"/>
    <mergeCell ref="ENY7:EOV7"/>
    <mergeCell ref="EOW7:EPT7"/>
    <mergeCell ref="EGO7:EHL7"/>
    <mergeCell ref="EHM7:EIJ7"/>
    <mergeCell ref="EIK7:EJH7"/>
    <mergeCell ref="EJI7:EKF7"/>
    <mergeCell ref="EKG7:ELD7"/>
    <mergeCell ref="EBY7:ECV7"/>
    <mergeCell ref="ECW7:EDT7"/>
    <mergeCell ref="EDU7:EER7"/>
    <mergeCell ref="EES7:EFP7"/>
    <mergeCell ref="EFQ7:EGN7"/>
    <mergeCell ref="FIG7:FJD7"/>
    <mergeCell ref="FJE7:FKB7"/>
    <mergeCell ref="FKC7:FKZ7"/>
    <mergeCell ref="FLA7:FLX7"/>
    <mergeCell ref="FLY7:FMV7"/>
    <mergeCell ref="FDQ7:FEN7"/>
    <mergeCell ref="FEO7:FFL7"/>
    <mergeCell ref="FFM7:FGJ7"/>
    <mergeCell ref="FGK7:FHH7"/>
    <mergeCell ref="FHI7:FIF7"/>
    <mergeCell ref="EZA7:EZX7"/>
    <mergeCell ref="EZY7:FAV7"/>
    <mergeCell ref="FAW7:FBT7"/>
    <mergeCell ref="FBU7:FCR7"/>
    <mergeCell ref="FCS7:FDP7"/>
    <mergeCell ref="EUK7:EVH7"/>
    <mergeCell ref="EVI7:EWF7"/>
    <mergeCell ref="EWG7:EXD7"/>
    <mergeCell ref="EXE7:EYB7"/>
    <mergeCell ref="EYC7:EYZ7"/>
    <mergeCell ref="GAS7:GBP7"/>
    <mergeCell ref="GBQ7:GCN7"/>
    <mergeCell ref="GCO7:GDL7"/>
    <mergeCell ref="GDM7:GEJ7"/>
    <mergeCell ref="GEK7:GFH7"/>
    <mergeCell ref="FWC7:FWZ7"/>
    <mergeCell ref="FXA7:FXX7"/>
    <mergeCell ref="FXY7:FYV7"/>
    <mergeCell ref="FYW7:FZT7"/>
    <mergeCell ref="FZU7:GAR7"/>
    <mergeCell ref="FRM7:FSJ7"/>
    <mergeCell ref="FSK7:FTH7"/>
    <mergeCell ref="FTI7:FUF7"/>
    <mergeCell ref="FUG7:FVD7"/>
    <mergeCell ref="FVE7:FWB7"/>
    <mergeCell ref="FMW7:FNT7"/>
    <mergeCell ref="FNU7:FOR7"/>
    <mergeCell ref="FOS7:FPP7"/>
    <mergeCell ref="FPQ7:FQN7"/>
    <mergeCell ref="FQO7:FRL7"/>
    <mergeCell ref="GTE7:GUB7"/>
    <mergeCell ref="GUC7:GUZ7"/>
    <mergeCell ref="GVA7:GVX7"/>
    <mergeCell ref="GVY7:GWV7"/>
    <mergeCell ref="GWW7:GXT7"/>
    <mergeCell ref="GOO7:GPL7"/>
    <mergeCell ref="GPM7:GQJ7"/>
    <mergeCell ref="GQK7:GRH7"/>
    <mergeCell ref="GRI7:GSF7"/>
    <mergeCell ref="GSG7:GTD7"/>
    <mergeCell ref="GJY7:GKV7"/>
    <mergeCell ref="GKW7:GLT7"/>
    <mergeCell ref="GLU7:GMR7"/>
    <mergeCell ref="GMS7:GNP7"/>
    <mergeCell ref="GNQ7:GON7"/>
    <mergeCell ref="GFI7:GGF7"/>
    <mergeCell ref="GGG7:GHD7"/>
    <mergeCell ref="GHE7:GIB7"/>
    <mergeCell ref="GIC7:GIZ7"/>
    <mergeCell ref="GJA7:GJX7"/>
    <mergeCell ref="HLQ7:HMN7"/>
    <mergeCell ref="HMO7:HNL7"/>
    <mergeCell ref="HNM7:HOJ7"/>
    <mergeCell ref="HOK7:HPH7"/>
    <mergeCell ref="HPI7:HQF7"/>
    <mergeCell ref="HHA7:HHX7"/>
    <mergeCell ref="HHY7:HIV7"/>
    <mergeCell ref="HIW7:HJT7"/>
    <mergeCell ref="HJU7:HKR7"/>
    <mergeCell ref="HKS7:HLP7"/>
    <mergeCell ref="HCK7:HDH7"/>
    <mergeCell ref="HDI7:HEF7"/>
    <mergeCell ref="HEG7:HFD7"/>
    <mergeCell ref="HFE7:HGB7"/>
    <mergeCell ref="HGC7:HGZ7"/>
    <mergeCell ref="GXU7:GYR7"/>
    <mergeCell ref="GYS7:GZP7"/>
    <mergeCell ref="GZQ7:HAN7"/>
    <mergeCell ref="HAO7:HBL7"/>
    <mergeCell ref="HBM7:HCJ7"/>
    <mergeCell ref="IEC7:IEZ7"/>
    <mergeCell ref="IFA7:IFX7"/>
    <mergeCell ref="IFY7:IGV7"/>
    <mergeCell ref="IGW7:IHT7"/>
    <mergeCell ref="IHU7:IIR7"/>
    <mergeCell ref="HZM7:IAJ7"/>
    <mergeCell ref="IAK7:IBH7"/>
    <mergeCell ref="IBI7:ICF7"/>
    <mergeCell ref="ICG7:IDD7"/>
    <mergeCell ref="IDE7:IEB7"/>
    <mergeCell ref="HUW7:HVT7"/>
    <mergeCell ref="HVU7:HWR7"/>
    <mergeCell ref="HWS7:HXP7"/>
    <mergeCell ref="HXQ7:HYN7"/>
    <mergeCell ref="HYO7:HZL7"/>
    <mergeCell ref="HQG7:HRD7"/>
    <mergeCell ref="HRE7:HSB7"/>
    <mergeCell ref="HSC7:HSZ7"/>
    <mergeCell ref="HTA7:HTX7"/>
    <mergeCell ref="HTY7:HUV7"/>
    <mergeCell ref="IWO7:IXL7"/>
    <mergeCell ref="IXM7:IYJ7"/>
    <mergeCell ref="IYK7:IZH7"/>
    <mergeCell ref="IZI7:JAF7"/>
    <mergeCell ref="JAG7:JBD7"/>
    <mergeCell ref="IRY7:ISV7"/>
    <mergeCell ref="ISW7:ITT7"/>
    <mergeCell ref="ITU7:IUR7"/>
    <mergeCell ref="IUS7:IVP7"/>
    <mergeCell ref="IVQ7:IWN7"/>
    <mergeCell ref="INI7:IOF7"/>
    <mergeCell ref="IOG7:IPD7"/>
    <mergeCell ref="IPE7:IQB7"/>
    <mergeCell ref="IQC7:IQZ7"/>
    <mergeCell ref="IRA7:IRX7"/>
    <mergeCell ref="IIS7:IJP7"/>
    <mergeCell ref="IJQ7:IKN7"/>
    <mergeCell ref="IKO7:ILL7"/>
    <mergeCell ref="ILM7:IMJ7"/>
    <mergeCell ref="IMK7:INH7"/>
    <mergeCell ref="JPA7:JPX7"/>
    <mergeCell ref="JPY7:JQV7"/>
    <mergeCell ref="JQW7:JRT7"/>
    <mergeCell ref="JRU7:JSR7"/>
    <mergeCell ref="JSS7:JTP7"/>
    <mergeCell ref="JKK7:JLH7"/>
    <mergeCell ref="JLI7:JMF7"/>
    <mergeCell ref="JMG7:JND7"/>
    <mergeCell ref="JNE7:JOB7"/>
    <mergeCell ref="JOC7:JOZ7"/>
    <mergeCell ref="JFU7:JGR7"/>
    <mergeCell ref="JGS7:JHP7"/>
    <mergeCell ref="JHQ7:JIN7"/>
    <mergeCell ref="JIO7:JJL7"/>
    <mergeCell ref="JJM7:JKJ7"/>
    <mergeCell ref="JBE7:JCB7"/>
    <mergeCell ref="JCC7:JCZ7"/>
    <mergeCell ref="JDA7:JDX7"/>
    <mergeCell ref="JDY7:JEV7"/>
    <mergeCell ref="JEW7:JFT7"/>
    <mergeCell ref="KHM7:KIJ7"/>
    <mergeCell ref="KIK7:KJH7"/>
    <mergeCell ref="KJI7:KKF7"/>
    <mergeCell ref="KKG7:KLD7"/>
    <mergeCell ref="KLE7:KMB7"/>
    <mergeCell ref="KCW7:KDT7"/>
    <mergeCell ref="KDU7:KER7"/>
    <mergeCell ref="KES7:KFP7"/>
    <mergeCell ref="KFQ7:KGN7"/>
    <mergeCell ref="KGO7:KHL7"/>
    <mergeCell ref="JYG7:JZD7"/>
    <mergeCell ref="JZE7:KAB7"/>
    <mergeCell ref="KAC7:KAZ7"/>
    <mergeCell ref="KBA7:KBX7"/>
    <mergeCell ref="KBY7:KCV7"/>
    <mergeCell ref="JTQ7:JUN7"/>
    <mergeCell ref="JUO7:JVL7"/>
    <mergeCell ref="JVM7:JWJ7"/>
    <mergeCell ref="JWK7:JXH7"/>
    <mergeCell ref="JXI7:JYF7"/>
    <mergeCell ref="KZY7:LAV7"/>
    <mergeCell ref="LAW7:LBT7"/>
    <mergeCell ref="LBU7:LCR7"/>
    <mergeCell ref="LCS7:LDP7"/>
    <mergeCell ref="LDQ7:LEN7"/>
    <mergeCell ref="KVI7:KWF7"/>
    <mergeCell ref="KWG7:KXD7"/>
    <mergeCell ref="KXE7:KYB7"/>
    <mergeCell ref="KYC7:KYZ7"/>
    <mergeCell ref="KZA7:KZX7"/>
    <mergeCell ref="KQS7:KRP7"/>
    <mergeCell ref="KRQ7:KSN7"/>
    <mergeCell ref="KSO7:KTL7"/>
    <mergeCell ref="KTM7:KUJ7"/>
    <mergeCell ref="KUK7:KVH7"/>
    <mergeCell ref="KMC7:KMZ7"/>
    <mergeCell ref="KNA7:KNX7"/>
    <mergeCell ref="KNY7:KOV7"/>
    <mergeCell ref="KOW7:KPT7"/>
    <mergeCell ref="KPU7:KQR7"/>
    <mergeCell ref="LSK7:LTH7"/>
    <mergeCell ref="LTI7:LUF7"/>
    <mergeCell ref="LUG7:LVD7"/>
    <mergeCell ref="LVE7:LWB7"/>
    <mergeCell ref="LWC7:LWZ7"/>
    <mergeCell ref="LNU7:LOR7"/>
    <mergeCell ref="LOS7:LPP7"/>
    <mergeCell ref="LPQ7:LQN7"/>
    <mergeCell ref="LQO7:LRL7"/>
    <mergeCell ref="LRM7:LSJ7"/>
    <mergeCell ref="LJE7:LKB7"/>
    <mergeCell ref="LKC7:LKZ7"/>
    <mergeCell ref="LLA7:LLX7"/>
    <mergeCell ref="LLY7:LMV7"/>
    <mergeCell ref="LMW7:LNT7"/>
    <mergeCell ref="LEO7:LFL7"/>
    <mergeCell ref="LFM7:LGJ7"/>
    <mergeCell ref="LGK7:LHH7"/>
    <mergeCell ref="LHI7:LIF7"/>
    <mergeCell ref="LIG7:LJD7"/>
    <mergeCell ref="MKW7:MLT7"/>
    <mergeCell ref="MLU7:MMR7"/>
    <mergeCell ref="MMS7:MNP7"/>
    <mergeCell ref="MNQ7:MON7"/>
    <mergeCell ref="MOO7:MPL7"/>
    <mergeCell ref="MGG7:MHD7"/>
    <mergeCell ref="MHE7:MIB7"/>
    <mergeCell ref="MIC7:MIZ7"/>
    <mergeCell ref="MJA7:MJX7"/>
    <mergeCell ref="MJY7:MKV7"/>
    <mergeCell ref="MBQ7:MCN7"/>
    <mergeCell ref="MCO7:MDL7"/>
    <mergeCell ref="MDM7:MEJ7"/>
    <mergeCell ref="MEK7:MFH7"/>
    <mergeCell ref="MFI7:MGF7"/>
    <mergeCell ref="LXA7:LXX7"/>
    <mergeCell ref="LXY7:LYV7"/>
    <mergeCell ref="LYW7:LZT7"/>
    <mergeCell ref="LZU7:MAR7"/>
    <mergeCell ref="MAS7:MBP7"/>
    <mergeCell ref="NDI7:NEF7"/>
    <mergeCell ref="NEG7:NFD7"/>
    <mergeCell ref="NFE7:NGB7"/>
    <mergeCell ref="NGC7:NGZ7"/>
    <mergeCell ref="NHA7:NHX7"/>
    <mergeCell ref="MYS7:MZP7"/>
    <mergeCell ref="MZQ7:NAN7"/>
    <mergeCell ref="NAO7:NBL7"/>
    <mergeCell ref="NBM7:NCJ7"/>
    <mergeCell ref="NCK7:NDH7"/>
    <mergeCell ref="MUC7:MUZ7"/>
    <mergeCell ref="MVA7:MVX7"/>
    <mergeCell ref="MVY7:MWV7"/>
    <mergeCell ref="MWW7:MXT7"/>
    <mergeCell ref="MXU7:MYR7"/>
    <mergeCell ref="MPM7:MQJ7"/>
    <mergeCell ref="MQK7:MRH7"/>
    <mergeCell ref="MRI7:MSF7"/>
    <mergeCell ref="MSG7:MTD7"/>
    <mergeCell ref="MTE7:MUB7"/>
    <mergeCell ref="NVU7:NWR7"/>
    <mergeCell ref="NWS7:NXP7"/>
    <mergeCell ref="NXQ7:NYN7"/>
    <mergeCell ref="NYO7:NZL7"/>
    <mergeCell ref="NZM7:OAJ7"/>
    <mergeCell ref="NRE7:NSB7"/>
    <mergeCell ref="NSC7:NSZ7"/>
    <mergeCell ref="NTA7:NTX7"/>
    <mergeCell ref="NTY7:NUV7"/>
    <mergeCell ref="NUW7:NVT7"/>
    <mergeCell ref="NMO7:NNL7"/>
    <mergeCell ref="NNM7:NOJ7"/>
    <mergeCell ref="NOK7:NPH7"/>
    <mergeCell ref="NPI7:NQF7"/>
    <mergeCell ref="NQG7:NRD7"/>
    <mergeCell ref="NHY7:NIV7"/>
    <mergeCell ref="NIW7:NJT7"/>
    <mergeCell ref="NJU7:NKR7"/>
    <mergeCell ref="NKS7:NLP7"/>
    <mergeCell ref="NLQ7:NMN7"/>
    <mergeCell ref="OOG7:OPD7"/>
    <mergeCell ref="OPE7:OQB7"/>
    <mergeCell ref="OQC7:OQZ7"/>
    <mergeCell ref="ORA7:ORX7"/>
    <mergeCell ref="ORY7:OSV7"/>
    <mergeCell ref="OJQ7:OKN7"/>
    <mergeCell ref="OKO7:OLL7"/>
    <mergeCell ref="OLM7:OMJ7"/>
    <mergeCell ref="OMK7:ONH7"/>
    <mergeCell ref="ONI7:OOF7"/>
    <mergeCell ref="OFA7:OFX7"/>
    <mergeCell ref="OFY7:OGV7"/>
    <mergeCell ref="OGW7:OHT7"/>
    <mergeCell ref="OHU7:OIR7"/>
    <mergeCell ref="OIS7:OJP7"/>
    <mergeCell ref="OAK7:OBH7"/>
    <mergeCell ref="OBI7:OCF7"/>
    <mergeCell ref="OCG7:ODD7"/>
    <mergeCell ref="ODE7:OEB7"/>
    <mergeCell ref="OEC7:OEZ7"/>
    <mergeCell ref="PGS7:PHP7"/>
    <mergeCell ref="PHQ7:PIN7"/>
    <mergeCell ref="PIO7:PJL7"/>
    <mergeCell ref="PJM7:PKJ7"/>
    <mergeCell ref="PKK7:PLH7"/>
    <mergeCell ref="PCC7:PCZ7"/>
    <mergeCell ref="PDA7:PDX7"/>
    <mergeCell ref="PDY7:PEV7"/>
    <mergeCell ref="PEW7:PFT7"/>
    <mergeCell ref="PFU7:PGR7"/>
    <mergeCell ref="OXM7:OYJ7"/>
    <mergeCell ref="OYK7:OZH7"/>
    <mergeCell ref="OZI7:PAF7"/>
    <mergeCell ref="PAG7:PBD7"/>
    <mergeCell ref="PBE7:PCB7"/>
    <mergeCell ref="OSW7:OTT7"/>
    <mergeCell ref="OTU7:OUR7"/>
    <mergeCell ref="OUS7:OVP7"/>
    <mergeCell ref="OVQ7:OWN7"/>
    <mergeCell ref="OWO7:OXL7"/>
    <mergeCell ref="PZE7:QAB7"/>
    <mergeCell ref="QAC7:QAZ7"/>
    <mergeCell ref="QBA7:QBX7"/>
    <mergeCell ref="QBY7:QCV7"/>
    <mergeCell ref="QCW7:QDT7"/>
    <mergeCell ref="PUO7:PVL7"/>
    <mergeCell ref="PVM7:PWJ7"/>
    <mergeCell ref="PWK7:PXH7"/>
    <mergeCell ref="PXI7:PYF7"/>
    <mergeCell ref="PYG7:PZD7"/>
    <mergeCell ref="PPY7:PQV7"/>
    <mergeCell ref="PQW7:PRT7"/>
    <mergeCell ref="PRU7:PSR7"/>
    <mergeCell ref="PSS7:PTP7"/>
    <mergeCell ref="PTQ7:PUN7"/>
    <mergeCell ref="PLI7:PMF7"/>
    <mergeCell ref="PMG7:PND7"/>
    <mergeCell ref="PNE7:POB7"/>
    <mergeCell ref="POC7:POZ7"/>
    <mergeCell ref="PPA7:PPX7"/>
    <mergeCell ref="QRQ7:QSN7"/>
    <mergeCell ref="QSO7:QTL7"/>
    <mergeCell ref="QTM7:QUJ7"/>
    <mergeCell ref="QUK7:QVH7"/>
    <mergeCell ref="QVI7:QWF7"/>
    <mergeCell ref="QNA7:QNX7"/>
    <mergeCell ref="QNY7:QOV7"/>
    <mergeCell ref="QOW7:QPT7"/>
    <mergeCell ref="QPU7:QQR7"/>
    <mergeCell ref="QQS7:QRP7"/>
    <mergeCell ref="QIK7:QJH7"/>
    <mergeCell ref="QJI7:QKF7"/>
    <mergeCell ref="QKG7:QLD7"/>
    <mergeCell ref="QLE7:QMB7"/>
    <mergeCell ref="QMC7:QMZ7"/>
    <mergeCell ref="QDU7:QER7"/>
    <mergeCell ref="QES7:QFP7"/>
    <mergeCell ref="QFQ7:QGN7"/>
    <mergeCell ref="QGO7:QHL7"/>
    <mergeCell ref="QHM7:QIJ7"/>
    <mergeCell ref="RKC7:RKZ7"/>
    <mergeCell ref="RLA7:RLX7"/>
    <mergeCell ref="RLY7:RMV7"/>
    <mergeCell ref="RMW7:RNT7"/>
    <mergeCell ref="RNU7:ROR7"/>
    <mergeCell ref="RFM7:RGJ7"/>
    <mergeCell ref="RGK7:RHH7"/>
    <mergeCell ref="RHI7:RIF7"/>
    <mergeCell ref="RIG7:RJD7"/>
    <mergeCell ref="RJE7:RKB7"/>
    <mergeCell ref="RAW7:RBT7"/>
    <mergeCell ref="RBU7:RCR7"/>
    <mergeCell ref="RCS7:RDP7"/>
    <mergeCell ref="RDQ7:REN7"/>
    <mergeCell ref="REO7:RFL7"/>
    <mergeCell ref="QWG7:QXD7"/>
    <mergeCell ref="QXE7:QYB7"/>
    <mergeCell ref="QYC7:QYZ7"/>
    <mergeCell ref="QZA7:QZX7"/>
    <mergeCell ref="QZY7:RAV7"/>
    <mergeCell ref="SCO7:SDL7"/>
    <mergeCell ref="SDM7:SEJ7"/>
    <mergeCell ref="SEK7:SFH7"/>
    <mergeCell ref="SFI7:SGF7"/>
    <mergeCell ref="SGG7:SHD7"/>
    <mergeCell ref="RXY7:RYV7"/>
    <mergeCell ref="RYW7:RZT7"/>
    <mergeCell ref="RZU7:SAR7"/>
    <mergeCell ref="SAS7:SBP7"/>
    <mergeCell ref="SBQ7:SCN7"/>
    <mergeCell ref="RTI7:RUF7"/>
    <mergeCell ref="RUG7:RVD7"/>
    <mergeCell ref="RVE7:RWB7"/>
    <mergeCell ref="RWC7:RWZ7"/>
    <mergeCell ref="RXA7:RXX7"/>
    <mergeCell ref="ROS7:RPP7"/>
    <mergeCell ref="RPQ7:RQN7"/>
    <mergeCell ref="RQO7:RRL7"/>
    <mergeCell ref="RRM7:RSJ7"/>
    <mergeCell ref="RSK7:RTH7"/>
    <mergeCell ref="SVA7:SVX7"/>
    <mergeCell ref="SVY7:SWV7"/>
    <mergeCell ref="SWW7:SXT7"/>
    <mergeCell ref="SXU7:SYR7"/>
    <mergeCell ref="SYS7:SZP7"/>
    <mergeCell ref="SQK7:SRH7"/>
    <mergeCell ref="SRI7:SSF7"/>
    <mergeCell ref="SSG7:STD7"/>
    <mergeCell ref="STE7:SUB7"/>
    <mergeCell ref="SUC7:SUZ7"/>
    <mergeCell ref="SLU7:SMR7"/>
    <mergeCell ref="SMS7:SNP7"/>
    <mergeCell ref="SNQ7:SON7"/>
    <mergeCell ref="SOO7:SPL7"/>
    <mergeCell ref="SPM7:SQJ7"/>
    <mergeCell ref="SHE7:SIB7"/>
    <mergeCell ref="SIC7:SIZ7"/>
    <mergeCell ref="SJA7:SJX7"/>
    <mergeCell ref="SJY7:SKV7"/>
    <mergeCell ref="SKW7:SLT7"/>
    <mergeCell ref="TNM7:TOJ7"/>
    <mergeCell ref="TOK7:TPH7"/>
    <mergeCell ref="TPI7:TQF7"/>
    <mergeCell ref="TQG7:TRD7"/>
    <mergeCell ref="TRE7:TSB7"/>
    <mergeCell ref="TIW7:TJT7"/>
    <mergeCell ref="TJU7:TKR7"/>
    <mergeCell ref="TKS7:TLP7"/>
    <mergeCell ref="TLQ7:TMN7"/>
    <mergeCell ref="TMO7:TNL7"/>
    <mergeCell ref="TEG7:TFD7"/>
    <mergeCell ref="TFE7:TGB7"/>
    <mergeCell ref="TGC7:TGZ7"/>
    <mergeCell ref="THA7:THX7"/>
    <mergeCell ref="THY7:TIV7"/>
    <mergeCell ref="SZQ7:TAN7"/>
    <mergeCell ref="TAO7:TBL7"/>
    <mergeCell ref="TBM7:TCJ7"/>
    <mergeCell ref="TCK7:TDH7"/>
    <mergeCell ref="TDI7:TEF7"/>
    <mergeCell ref="UFY7:UGV7"/>
    <mergeCell ref="UGW7:UHT7"/>
    <mergeCell ref="UHU7:UIR7"/>
    <mergeCell ref="UIS7:UJP7"/>
    <mergeCell ref="UJQ7:UKN7"/>
    <mergeCell ref="UBI7:UCF7"/>
    <mergeCell ref="UCG7:UDD7"/>
    <mergeCell ref="UDE7:UEB7"/>
    <mergeCell ref="UEC7:UEZ7"/>
    <mergeCell ref="UFA7:UFX7"/>
    <mergeCell ref="TWS7:TXP7"/>
    <mergeCell ref="TXQ7:TYN7"/>
    <mergeCell ref="TYO7:TZL7"/>
    <mergeCell ref="TZM7:UAJ7"/>
    <mergeCell ref="UAK7:UBH7"/>
    <mergeCell ref="TSC7:TSZ7"/>
    <mergeCell ref="TTA7:TTX7"/>
    <mergeCell ref="TTY7:TUV7"/>
    <mergeCell ref="TUW7:TVT7"/>
    <mergeCell ref="TVU7:TWR7"/>
    <mergeCell ref="UYK7:UZH7"/>
    <mergeCell ref="UZI7:VAF7"/>
    <mergeCell ref="VAG7:VBD7"/>
    <mergeCell ref="VBE7:VCB7"/>
    <mergeCell ref="VCC7:VCZ7"/>
    <mergeCell ref="UTU7:UUR7"/>
    <mergeCell ref="UUS7:UVP7"/>
    <mergeCell ref="UVQ7:UWN7"/>
    <mergeCell ref="UWO7:UXL7"/>
    <mergeCell ref="UXM7:UYJ7"/>
    <mergeCell ref="UPE7:UQB7"/>
    <mergeCell ref="UQC7:UQZ7"/>
    <mergeCell ref="URA7:URX7"/>
    <mergeCell ref="URY7:USV7"/>
    <mergeCell ref="USW7:UTT7"/>
    <mergeCell ref="UKO7:ULL7"/>
    <mergeCell ref="ULM7:UMJ7"/>
    <mergeCell ref="UMK7:UNH7"/>
    <mergeCell ref="UNI7:UOF7"/>
    <mergeCell ref="UOG7:UPD7"/>
    <mergeCell ref="VQW7:VRT7"/>
    <mergeCell ref="VRU7:VSR7"/>
    <mergeCell ref="VSS7:VTP7"/>
    <mergeCell ref="VTQ7:VUN7"/>
    <mergeCell ref="VUO7:VVL7"/>
    <mergeCell ref="VMG7:VND7"/>
    <mergeCell ref="VNE7:VOB7"/>
    <mergeCell ref="VOC7:VOZ7"/>
    <mergeCell ref="VPA7:VPX7"/>
    <mergeCell ref="VPY7:VQV7"/>
    <mergeCell ref="VHQ7:VIN7"/>
    <mergeCell ref="VIO7:VJL7"/>
    <mergeCell ref="VJM7:VKJ7"/>
    <mergeCell ref="VKK7:VLH7"/>
    <mergeCell ref="VLI7:VMF7"/>
    <mergeCell ref="VDA7:VDX7"/>
    <mergeCell ref="VDY7:VEV7"/>
    <mergeCell ref="VEW7:VFT7"/>
    <mergeCell ref="VFU7:VGR7"/>
    <mergeCell ref="VGS7:VHP7"/>
    <mergeCell ref="WJI7:WKF7"/>
    <mergeCell ref="WKG7:WLD7"/>
    <mergeCell ref="WLE7:WMB7"/>
    <mergeCell ref="WMC7:WMZ7"/>
    <mergeCell ref="WNA7:WNX7"/>
    <mergeCell ref="WES7:WFP7"/>
    <mergeCell ref="WFQ7:WGN7"/>
    <mergeCell ref="WGO7:WHL7"/>
    <mergeCell ref="WHM7:WIJ7"/>
    <mergeCell ref="WIK7:WJH7"/>
    <mergeCell ref="WAC7:WAZ7"/>
    <mergeCell ref="WBA7:WBX7"/>
    <mergeCell ref="WBY7:WCV7"/>
    <mergeCell ref="WCW7:WDT7"/>
    <mergeCell ref="WDU7:WER7"/>
    <mergeCell ref="VVM7:VWJ7"/>
    <mergeCell ref="VWK7:VXH7"/>
    <mergeCell ref="VXI7:VYF7"/>
    <mergeCell ref="VYG7:VZD7"/>
    <mergeCell ref="VZE7:WAB7"/>
    <mergeCell ref="XBU7:XCR7"/>
    <mergeCell ref="XCS7:XDP7"/>
    <mergeCell ref="XDQ7:XEN7"/>
    <mergeCell ref="XEO7:XFD7"/>
    <mergeCell ref="WXE7:WYB7"/>
    <mergeCell ref="WYC7:WYZ7"/>
    <mergeCell ref="WZA7:WZX7"/>
    <mergeCell ref="WZY7:XAV7"/>
    <mergeCell ref="XAW7:XBT7"/>
    <mergeCell ref="WSO7:WTL7"/>
    <mergeCell ref="WTM7:WUJ7"/>
    <mergeCell ref="WUK7:WVH7"/>
    <mergeCell ref="WVI7:WWF7"/>
    <mergeCell ref="WWG7:WXD7"/>
    <mergeCell ref="WNY7:WOV7"/>
    <mergeCell ref="WOW7:WPT7"/>
    <mergeCell ref="WPU7:WQR7"/>
    <mergeCell ref="WQS7:WRP7"/>
    <mergeCell ref="WRQ7:WSN7"/>
  </mergeCell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="120" zoomScaleNormal="90" zoomScaleSheetLayoutView="120" workbookViewId="0">
      <pane xSplit="3" ySplit="6" topLeftCell="D7" activePane="bottomRight" state="frozenSplit"/>
      <selection activeCell="B11" sqref="B11"/>
      <selection pane="topRight" activeCell="D1" sqref="D1"/>
      <selection pane="bottomLeft" activeCell="A7" sqref="A7"/>
      <selection pane="bottomRight" activeCell="C3" sqref="C3:C5"/>
    </sheetView>
  </sheetViews>
  <sheetFormatPr defaultRowHeight="15" x14ac:dyDescent="0.25"/>
  <cols>
    <col min="1" max="1" width="4.85546875" customWidth="1"/>
    <col min="2" max="2" width="18.5703125" customWidth="1"/>
    <col min="3" max="3" width="35.28515625" customWidth="1"/>
    <col min="4" max="4" width="16" customWidth="1"/>
    <col min="5" max="5" width="14.140625" customWidth="1"/>
    <col min="6" max="6" width="25" customWidth="1"/>
    <col min="7" max="7" width="22.28515625" customWidth="1"/>
    <col min="8" max="8" width="25.140625" customWidth="1"/>
    <col min="9" max="9" width="18.7109375" customWidth="1"/>
    <col min="10" max="10" width="25.7109375" customWidth="1"/>
    <col min="11" max="11" width="16.28515625" customWidth="1"/>
  </cols>
  <sheetData>
    <row r="1" spans="1:11" x14ac:dyDescent="0.25">
      <c r="A1" s="52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A2" s="53" t="s">
        <v>68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5">
      <c r="A3" s="55" t="s">
        <v>4</v>
      </c>
      <c r="B3" s="55" t="s">
        <v>69</v>
      </c>
      <c r="C3" s="55" t="s">
        <v>70</v>
      </c>
      <c r="D3" s="55" t="s">
        <v>79</v>
      </c>
      <c r="E3" s="55"/>
      <c r="F3" s="55"/>
      <c r="G3" s="55"/>
      <c r="H3" s="55"/>
      <c r="I3" s="55"/>
      <c r="J3" s="55"/>
      <c r="K3" s="56" t="s">
        <v>80</v>
      </c>
    </row>
    <row r="4" spans="1:11" ht="48.75" customHeight="1" x14ac:dyDescent="0.25">
      <c r="A4" s="55"/>
      <c r="B4" s="55"/>
      <c r="C4" s="55"/>
      <c r="D4" s="51" t="s">
        <v>71</v>
      </c>
      <c r="E4" s="51" t="s">
        <v>72</v>
      </c>
      <c r="F4" s="51" t="s">
        <v>73</v>
      </c>
      <c r="G4" s="51" t="s">
        <v>74</v>
      </c>
      <c r="H4" s="51" t="s">
        <v>75</v>
      </c>
      <c r="I4" s="51" t="s">
        <v>76</v>
      </c>
      <c r="J4" s="51" t="s">
        <v>77</v>
      </c>
      <c r="K4" s="56"/>
    </row>
    <row r="5" spans="1:11" ht="77.25" customHeight="1" x14ac:dyDescent="0.25">
      <c r="A5" s="55"/>
      <c r="B5" s="55"/>
      <c r="C5" s="55"/>
      <c r="D5" s="51"/>
      <c r="E5" s="51"/>
      <c r="F5" s="51"/>
      <c r="G5" s="51"/>
      <c r="H5" s="51"/>
      <c r="I5" s="51"/>
      <c r="J5" s="51"/>
      <c r="K5" s="56"/>
    </row>
    <row r="6" spans="1:11" x14ac:dyDescent="0.25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7</v>
      </c>
      <c r="G6" s="38">
        <v>8</v>
      </c>
      <c r="H6" s="38">
        <v>9</v>
      </c>
      <c r="I6" s="38">
        <v>10</v>
      </c>
      <c r="J6" s="38">
        <v>11</v>
      </c>
      <c r="K6" s="38">
        <v>12</v>
      </c>
    </row>
    <row r="7" spans="1:11" s="42" customFormat="1" x14ac:dyDescent="0.25">
      <c r="A7" s="54" t="s">
        <v>81</v>
      </c>
      <c r="B7" s="54"/>
      <c r="C7" s="54"/>
      <c r="D7" s="41">
        <v>8</v>
      </c>
      <c r="E7" s="41">
        <v>6</v>
      </c>
      <c r="F7" s="41">
        <v>7</v>
      </c>
      <c r="G7" s="41">
        <v>10</v>
      </c>
      <c r="H7" s="41">
        <v>8</v>
      </c>
      <c r="I7" s="41">
        <v>10</v>
      </c>
      <c r="J7" s="41">
        <v>10</v>
      </c>
      <c r="K7" s="41" t="s">
        <v>78</v>
      </c>
    </row>
    <row r="8" spans="1:11" x14ac:dyDescent="0.25">
      <c r="A8" s="38">
        <v>1</v>
      </c>
      <c r="B8" s="39"/>
      <c r="C8" s="39"/>
      <c r="D8" s="38"/>
      <c r="E8" s="38"/>
      <c r="F8" s="38"/>
      <c r="G8" s="38"/>
      <c r="H8" s="38"/>
      <c r="I8" s="38"/>
      <c r="J8" s="38"/>
      <c r="K8" s="40">
        <f>E8*$E$7+F8*$F$7+G8*$G$7+H8*$H$7+I8*$I$7+J8*$J$7</f>
        <v>0</v>
      </c>
    </row>
    <row r="9" spans="1:11" x14ac:dyDescent="0.25">
      <c r="A9" s="38">
        <v>2</v>
      </c>
      <c r="B9" s="39"/>
      <c r="C9" s="39"/>
      <c r="D9" s="38"/>
      <c r="E9" s="38"/>
      <c r="F9" s="38"/>
      <c r="G9" s="38"/>
      <c r="H9" s="38"/>
      <c r="I9" s="38"/>
      <c r="J9" s="38"/>
      <c r="K9" s="40">
        <f t="shared" ref="K9:K12" si="0">E9*$E$7+F9*$F$7+G9*$G$7+H9*$H$7+I9*$I$7+J9*$J$7</f>
        <v>0</v>
      </c>
    </row>
    <row r="10" spans="1:11" x14ac:dyDescent="0.25">
      <c r="A10" s="38">
        <v>3</v>
      </c>
      <c r="B10" s="39"/>
      <c r="C10" s="39"/>
      <c r="D10" s="38"/>
      <c r="E10" s="38"/>
      <c r="F10" s="38"/>
      <c r="G10" s="38"/>
      <c r="H10" s="38"/>
      <c r="I10" s="38"/>
      <c r="J10" s="38"/>
      <c r="K10" s="40">
        <f t="shared" si="0"/>
        <v>0</v>
      </c>
    </row>
    <row r="11" spans="1:11" x14ac:dyDescent="0.25">
      <c r="A11" s="38">
        <v>4</v>
      </c>
      <c r="B11" s="39"/>
      <c r="C11" s="39"/>
      <c r="D11" s="38"/>
      <c r="E11" s="38"/>
      <c r="F11" s="38"/>
      <c r="G11" s="38"/>
      <c r="H11" s="38"/>
      <c r="I11" s="38"/>
      <c r="J11" s="38"/>
      <c r="K11" s="40">
        <f t="shared" si="0"/>
        <v>0</v>
      </c>
    </row>
    <row r="12" spans="1:11" x14ac:dyDescent="0.25">
      <c r="A12" s="38">
        <v>5</v>
      </c>
      <c r="B12" s="39"/>
      <c r="C12" s="39"/>
      <c r="D12" s="38"/>
      <c r="E12" s="38"/>
      <c r="F12" s="38"/>
      <c r="G12" s="38"/>
      <c r="H12" s="38"/>
      <c r="I12" s="38"/>
      <c r="J12" s="38"/>
      <c r="K12" s="40">
        <f t="shared" si="0"/>
        <v>0</v>
      </c>
    </row>
    <row r="13" spans="1:11" x14ac:dyDescent="0.25">
      <c r="A13" s="38">
        <v>6</v>
      </c>
      <c r="B13" s="39"/>
      <c r="C13" s="39"/>
      <c r="D13" s="38"/>
      <c r="E13" s="38"/>
      <c r="F13" s="38"/>
      <c r="G13" s="38"/>
      <c r="H13" s="38"/>
      <c r="I13" s="38"/>
      <c r="J13" s="38"/>
      <c r="K13" s="40">
        <f t="shared" ref="K13:K16" si="1">E13*$E$7+F13*$F$7+G13*$G$7+H13*$H$7+I13*$I$7+J13*$J$7</f>
        <v>0</v>
      </c>
    </row>
    <row r="14" spans="1:11" x14ac:dyDescent="0.25">
      <c r="A14" s="38">
        <v>7</v>
      </c>
      <c r="B14" s="39"/>
      <c r="C14" s="39"/>
      <c r="D14" s="38"/>
      <c r="E14" s="38"/>
      <c r="F14" s="38"/>
      <c r="G14" s="38"/>
      <c r="H14" s="38"/>
      <c r="I14" s="38"/>
      <c r="J14" s="38"/>
      <c r="K14" s="40">
        <f t="shared" si="1"/>
        <v>0</v>
      </c>
    </row>
    <row r="15" spans="1:11" x14ac:dyDescent="0.25">
      <c r="A15" s="38">
        <v>8</v>
      </c>
      <c r="B15" s="39"/>
      <c r="C15" s="39"/>
      <c r="D15" s="38"/>
      <c r="E15" s="38"/>
      <c r="F15" s="38"/>
      <c r="G15" s="38"/>
      <c r="H15" s="38"/>
      <c r="I15" s="38"/>
      <c r="J15" s="38"/>
      <c r="K15" s="40">
        <f t="shared" si="1"/>
        <v>0</v>
      </c>
    </row>
    <row r="16" spans="1:11" x14ac:dyDescent="0.25">
      <c r="A16" s="38">
        <v>9</v>
      </c>
      <c r="B16" s="39"/>
      <c r="C16" s="39"/>
      <c r="D16" s="38"/>
      <c r="E16" s="38"/>
      <c r="F16" s="38"/>
      <c r="G16" s="38"/>
      <c r="H16" s="38"/>
      <c r="I16" s="38"/>
      <c r="J16" s="38"/>
      <c r="K16" s="40">
        <f t="shared" si="1"/>
        <v>0</v>
      </c>
    </row>
    <row r="17" spans="1:11" x14ac:dyDescent="0.25">
      <c r="A17" s="38">
        <v>10</v>
      </c>
      <c r="B17" s="39"/>
      <c r="C17" s="39"/>
      <c r="D17" s="38"/>
      <c r="E17" s="38"/>
      <c r="F17" s="38"/>
      <c r="G17" s="38"/>
      <c r="H17" s="38"/>
      <c r="I17" s="38"/>
      <c r="J17" s="38"/>
      <c r="K17" s="40">
        <f t="shared" ref="K17:K31" si="2">E17*$E$7+F17*$F$7+G17*$G$7+H17*$H$7+I17*$I$7+J17*$J$7</f>
        <v>0</v>
      </c>
    </row>
    <row r="18" spans="1:11" x14ac:dyDescent="0.25">
      <c r="A18" s="38">
        <v>11</v>
      </c>
      <c r="B18" s="39"/>
      <c r="C18" s="39"/>
      <c r="D18" s="38"/>
      <c r="E18" s="38"/>
      <c r="F18" s="38"/>
      <c r="G18" s="38"/>
      <c r="H18" s="38"/>
      <c r="I18" s="38"/>
      <c r="J18" s="38"/>
      <c r="K18" s="40">
        <f t="shared" si="2"/>
        <v>0</v>
      </c>
    </row>
    <row r="19" spans="1:11" x14ac:dyDescent="0.25">
      <c r="A19" s="38">
        <v>12</v>
      </c>
      <c r="B19" s="39"/>
      <c r="C19" s="39"/>
      <c r="D19" s="38"/>
      <c r="E19" s="38"/>
      <c r="F19" s="38"/>
      <c r="G19" s="38"/>
      <c r="H19" s="38"/>
      <c r="I19" s="38"/>
      <c r="J19" s="38"/>
      <c r="K19" s="40">
        <f t="shared" si="2"/>
        <v>0</v>
      </c>
    </row>
    <row r="20" spans="1:11" x14ac:dyDescent="0.25">
      <c r="A20" s="38">
        <v>13</v>
      </c>
      <c r="B20" s="39"/>
      <c r="C20" s="39"/>
      <c r="D20" s="38"/>
      <c r="E20" s="38"/>
      <c r="F20" s="38"/>
      <c r="G20" s="38"/>
      <c r="H20" s="38"/>
      <c r="I20" s="38"/>
      <c r="J20" s="38"/>
      <c r="K20" s="40">
        <f t="shared" si="2"/>
        <v>0</v>
      </c>
    </row>
    <row r="21" spans="1:11" x14ac:dyDescent="0.25">
      <c r="A21" s="38">
        <v>14</v>
      </c>
      <c r="B21" s="39"/>
      <c r="C21" s="39"/>
      <c r="D21" s="38"/>
      <c r="E21" s="38"/>
      <c r="F21" s="38"/>
      <c r="G21" s="38"/>
      <c r="H21" s="38"/>
      <c r="I21" s="38"/>
      <c r="J21" s="38"/>
      <c r="K21" s="40">
        <f t="shared" si="2"/>
        <v>0</v>
      </c>
    </row>
    <row r="22" spans="1:11" x14ac:dyDescent="0.25">
      <c r="A22" s="38">
        <v>15</v>
      </c>
      <c r="B22" s="39"/>
      <c r="C22" s="39"/>
      <c r="D22" s="38"/>
      <c r="E22" s="38"/>
      <c r="F22" s="38"/>
      <c r="G22" s="38"/>
      <c r="H22" s="38"/>
      <c r="I22" s="38"/>
      <c r="J22" s="38"/>
      <c r="K22" s="40">
        <f t="shared" si="2"/>
        <v>0</v>
      </c>
    </row>
    <row r="23" spans="1:11" x14ac:dyDescent="0.25">
      <c r="A23" s="38">
        <v>16</v>
      </c>
      <c r="B23" s="39"/>
      <c r="C23" s="39"/>
      <c r="D23" s="38"/>
      <c r="E23" s="38"/>
      <c r="F23" s="38"/>
      <c r="G23" s="38"/>
      <c r="H23" s="38"/>
      <c r="I23" s="38"/>
      <c r="J23" s="38"/>
      <c r="K23" s="40">
        <f t="shared" si="2"/>
        <v>0</v>
      </c>
    </row>
    <row r="24" spans="1:11" x14ac:dyDescent="0.25">
      <c r="A24" s="38">
        <v>17</v>
      </c>
      <c r="B24" s="39"/>
      <c r="C24" s="39"/>
      <c r="D24" s="38"/>
      <c r="E24" s="38"/>
      <c r="F24" s="38"/>
      <c r="G24" s="38"/>
      <c r="H24" s="38"/>
      <c r="I24" s="38"/>
      <c r="J24" s="38"/>
      <c r="K24" s="40">
        <f t="shared" si="2"/>
        <v>0</v>
      </c>
    </row>
    <row r="25" spans="1:11" x14ac:dyDescent="0.25">
      <c r="A25" s="38">
        <v>18</v>
      </c>
      <c r="B25" s="39"/>
      <c r="C25" s="39"/>
      <c r="D25" s="38"/>
      <c r="E25" s="38"/>
      <c r="F25" s="38"/>
      <c r="G25" s="38"/>
      <c r="H25" s="38"/>
      <c r="I25" s="38"/>
      <c r="J25" s="38"/>
      <c r="K25" s="40">
        <f t="shared" si="2"/>
        <v>0</v>
      </c>
    </row>
    <row r="26" spans="1:11" x14ac:dyDescent="0.25">
      <c r="A26" s="38">
        <v>19</v>
      </c>
      <c r="B26" s="39"/>
      <c r="C26" s="39"/>
      <c r="D26" s="38"/>
      <c r="E26" s="38"/>
      <c r="F26" s="38"/>
      <c r="G26" s="38"/>
      <c r="H26" s="38"/>
      <c r="I26" s="38"/>
      <c r="J26" s="38"/>
      <c r="K26" s="40">
        <f t="shared" si="2"/>
        <v>0</v>
      </c>
    </row>
    <row r="27" spans="1:11" x14ac:dyDescent="0.25">
      <c r="A27" s="38">
        <v>20</v>
      </c>
      <c r="B27" s="39"/>
      <c r="C27" s="39"/>
      <c r="D27" s="38"/>
      <c r="E27" s="38"/>
      <c r="F27" s="38"/>
      <c r="G27" s="38"/>
      <c r="H27" s="38"/>
      <c r="I27" s="38"/>
      <c r="J27" s="38"/>
      <c r="K27" s="40">
        <f t="shared" si="2"/>
        <v>0</v>
      </c>
    </row>
    <row r="28" spans="1:11" x14ac:dyDescent="0.25">
      <c r="A28" s="38">
        <v>21</v>
      </c>
      <c r="B28" s="39"/>
      <c r="C28" s="39"/>
      <c r="D28" s="38"/>
      <c r="E28" s="38"/>
      <c r="F28" s="38"/>
      <c r="G28" s="38"/>
      <c r="H28" s="38"/>
      <c r="I28" s="38"/>
      <c r="J28" s="38"/>
      <c r="K28" s="40">
        <f t="shared" si="2"/>
        <v>0</v>
      </c>
    </row>
    <row r="29" spans="1:11" x14ac:dyDescent="0.25">
      <c r="A29" s="38">
        <v>22</v>
      </c>
      <c r="B29" s="39"/>
      <c r="C29" s="39"/>
      <c r="D29" s="38"/>
      <c r="E29" s="38"/>
      <c r="F29" s="38"/>
      <c r="G29" s="38"/>
      <c r="H29" s="38"/>
      <c r="I29" s="38"/>
      <c r="J29" s="38"/>
      <c r="K29" s="40">
        <f t="shared" si="2"/>
        <v>0</v>
      </c>
    </row>
    <row r="30" spans="1:11" x14ac:dyDescent="0.25">
      <c r="A30" s="38">
        <v>23</v>
      </c>
      <c r="B30" s="39"/>
      <c r="C30" s="39"/>
      <c r="D30" s="38"/>
      <c r="E30" s="38"/>
      <c r="F30" s="38"/>
      <c r="G30" s="38"/>
      <c r="H30" s="38"/>
      <c r="I30" s="38"/>
      <c r="J30" s="38"/>
      <c r="K30" s="40">
        <f t="shared" si="2"/>
        <v>0</v>
      </c>
    </row>
    <row r="31" spans="1:11" x14ac:dyDescent="0.25">
      <c r="A31" s="38">
        <v>24</v>
      </c>
      <c r="B31" s="39"/>
      <c r="C31" s="39"/>
      <c r="D31" s="38"/>
      <c r="E31" s="38"/>
      <c r="F31" s="38"/>
      <c r="G31" s="38"/>
      <c r="H31" s="38"/>
      <c r="I31" s="38"/>
      <c r="J31" s="38"/>
      <c r="K31" s="40">
        <f t="shared" si="2"/>
        <v>0</v>
      </c>
    </row>
  </sheetData>
  <mergeCells count="15">
    <mergeCell ref="I4:I5"/>
    <mergeCell ref="J4:J5"/>
    <mergeCell ref="A1:K1"/>
    <mergeCell ref="A2:K2"/>
    <mergeCell ref="A7:C7"/>
    <mergeCell ref="A3:A5"/>
    <mergeCell ref="B3:B5"/>
    <mergeCell ref="C3:C5"/>
    <mergeCell ref="D3:J3"/>
    <mergeCell ref="K3:K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Бюджетная заявка</vt:lpstr>
      <vt:lpstr>Реестр объектов</vt:lpstr>
      <vt:lpstr>Оценка проектов</vt:lpstr>
      <vt:lpstr>'Бюджетная заявка'!_GoBack</vt:lpstr>
      <vt:lpstr>'Бюджетная заявка'!Область_печати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2019-08-02T06:42:30Z</dcterms:modified>
</cp:coreProperties>
</file>